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DOM - Kuhinja\01 KONAČNO - VER 4, 15.4.2025\"/>
    </mc:Choice>
  </mc:AlternateContent>
  <xr:revisionPtr revIDLastSave="0" documentId="13_ncr:1_{4833BAA2-13D5-4BB2-B95D-45A4B24183C4}" xr6:coauthVersionLast="47" xr6:coauthVersionMax="47" xr10:uidLastSave="{00000000-0000-0000-0000-000000000000}"/>
  <bookViews>
    <workbookView xWindow="-120" yWindow="-120" windowWidth="29040" windowHeight="15840" xr2:uid="{B78114A7-B020-4006-9BEA-D705DCDEEC13}"/>
  </bookViews>
  <sheets>
    <sheet name="Troškovnik Dom B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 s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G18" i="1"/>
  <c r="H18" i="1" s="1"/>
  <c r="H39" i="1" l="1"/>
  <c r="H40" i="1" s="1"/>
</calcChain>
</file>

<file path=xl/sharedStrings.xml><?xml version="1.0" encoding="utf-8"?>
<sst xmlns="http://schemas.openxmlformats.org/spreadsheetml/2006/main" count="50" uniqueCount="48">
  <si>
    <t>Slika</t>
  </si>
  <si>
    <t>Poz</t>
  </si>
  <si>
    <t>Opis elementa</t>
  </si>
  <si>
    <t>Dimenzije
[mm]</t>
  </si>
  <si>
    <t>Proizvođač/
Tip</t>
  </si>
  <si>
    <t>kom</t>
  </si>
  <si>
    <t>Jedinična 
cijena</t>
  </si>
  <si>
    <t>Iznos</t>
  </si>
  <si>
    <r>
      <t xml:space="preserve">ŠTEDNJAK ELEKTRIČNI 4 PLOČE
</t>
    </r>
    <r>
      <rPr>
        <sz val="12"/>
        <color indexed="63"/>
        <rFont val="Arial"/>
        <family val="2"/>
      </rPr>
      <t xml:space="preserve">- 4 grijače ploče (s temperaturnim limitatorom)
- Dimenzija grijače ploče: 300x300mm
- Postolje otvorenog tipa (krilna vrata opcionalno)
- Snaga grijačih ploča: 4x2,5kW
- Priključni napon: 400V 50 Hz 3N
- Ukupna priključna snaga: 10 kW
</t>
    </r>
  </si>
  <si>
    <t>800x700x875</t>
  </si>
  <si>
    <r>
      <t xml:space="preserve">STOL LADIČAR S 3 LADICE
- </t>
    </r>
    <r>
      <rPr>
        <sz val="12"/>
        <rFont val="Arial"/>
        <family val="2"/>
        <charset val="238"/>
      </rPr>
      <t xml:space="preserve">blok ladičar s 3 ladice s kliznim mehanizmom na teleskopsko izvlačenje
- Radna površina debljine 40 mm, debljina lima radne površine najmanje 1 mm
- Ojačanje u radnoj plohi od vodootpornog plastificiranog iverala visoke kvalitete 38mm
- sa zaštitom zida  visine 40 mm
- Materijal nehrđajuči čelik inox AISI 304 18/10 Scotch Brite finish
- Na podesivim PVC nogicama
</t>
    </r>
  </si>
  <si>
    <t>400x700x900</t>
  </si>
  <si>
    <r>
      <t xml:space="preserve">RADNI STOL NEUTRALNI
</t>
    </r>
    <r>
      <rPr>
        <sz val="12"/>
        <color indexed="8"/>
        <rFont val="Arial"/>
        <family val="2"/>
        <charset val="238"/>
      </rPr>
      <t xml:space="preserve">- Otvoreni radni stol s donjom policom
- Radna površina debljine 40 mm, debljina lima radne površine najmanje 1 mm
</t>
    </r>
    <r>
      <rPr>
        <sz val="12"/>
        <color indexed="10"/>
        <rFont val="Arial"/>
        <family val="2"/>
        <charset val="238"/>
      </rPr>
      <t>-Rupe u donjoj polici za vodilice za GN 1/1 posude</t>
    </r>
    <r>
      <rPr>
        <sz val="12"/>
        <color indexed="8"/>
        <rFont val="Arial"/>
        <family val="2"/>
        <charset val="238"/>
      </rPr>
      <t xml:space="preserve">
-</t>
    </r>
    <r>
      <rPr>
        <sz val="12"/>
        <color indexed="10"/>
        <rFont val="Arial"/>
        <family val="2"/>
        <charset val="238"/>
      </rPr>
      <t xml:space="preserve">Ugradbeni ladičar s 3 ladice s kliznim mehanizmom na teleskopsko izvlačenje
</t>
    </r>
    <r>
      <rPr>
        <sz val="12"/>
        <color indexed="8"/>
        <rFont val="Arial"/>
        <family val="2"/>
        <charset val="238"/>
      </rPr>
      <t>- Zaštita zida 40 mm
- Ojačanje u radnoj plohi od vodootpornog plastificiranog iverala visoke kvalitete 38mm
- Donja polica ojačana omega profilom
- sa zaštitom zida  visine 40 mm
- Materijal nehrđajuči čelik inox AISI 304 18/10 Scotch Brite finish
- Na podesivim nogicama</t>
    </r>
  </si>
  <si>
    <t>1150x700x900</t>
  </si>
  <si>
    <t xml:space="preserve">
</t>
  </si>
  <si>
    <r>
      <rPr>
        <b/>
        <sz val="12"/>
        <color indexed="63"/>
        <rFont val="Arial"/>
        <family val="2"/>
      </rPr>
      <t>NAPA ZIDNA PRAVOKUTNA</t>
    </r>
    <r>
      <rPr>
        <sz val="12"/>
        <color indexed="63"/>
        <rFont val="Arial"/>
        <family val="2"/>
      </rPr>
      <t xml:space="preserve">
-Tijelo izrađeno od INOX lima debljine 1,00mm
-Kanali za ocjedu masti po cijelom unutarnjem obrubu tijela nape
-Ocjeđivač masti s ventilom za ispust radi lakšeg čišćenja
-Lako skidljivi labirint protupožarni filteri (lakoća održavanja, mogućnost pranja u perilici posuđa)
</t>
    </r>
    <r>
      <rPr>
        <b/>
        <sz val="12"/>
        <color indexed="63"/>
        <rFont val="Arial"/>
        <family val="2"/>
      </rPr>
      <t xml:space="preserve">- Sa dvostrukom LED rasvjetom u vodotijesnom INOX kućištu 120cm kom1 
</t>
    </r>
    <r>
      <rPr>
        <sz val="12"/>
        <color indexed="63"/>
        <rFont val="Arial"/>
        <family val="2"/>
      </rPr>
      <t xml:space="preserve">-Element dolazi u kompletu sa nosačem za ugradnju na zid, nosač duljine tijela nape
-Nosač izrađen od elektrocinčanog lima debljine 2,00mm
-Element izrađen od INOX AISI304 nehrđajućeg čelika, Scotch Brite Finish tekstura
</t>
    </r>
    <r>
      <rPr>
        <b/>
        <sz val="12"/>
        <color indexed="10"/>
        <rFont val="Arial"/>
        <family val="2"/>
        <charset val="238"/>
      </rPr>
      <t>NAPOMENA:</t>
    </r>
    <r>
      <rPr>
        <sz val="12"/>
        <color indexed="10"/>
        <rFont val="Arial"/>
        <family val="2"/>
        <charset val="238"/>
      </rPr>
      <t xml:space="preserve"> Napa se isporučuje kao zaseban dio ventilacijskog sustava te </t>
    </r>
    <r>
      <rPr>
        <b/>
        <sz val="12"/>
        <color indexed="10"/>
        <rFont val="Arial"/>
        <family val="2"/>
        <charset val="238"/>
      </rPr>
      <t>NE UKLJUČUJE</t>
    </r>
    <r>
      <rPr>
        <sz val="12"/>
        <color indexed="10"/>
        <rFont val="Arial"/>
        <family val="2"/>
        <charset val="238"/>
      </rPr>
      <t xml:space="preserve"> ventilacijske cijevi, kanale, ventilator ni sistem upravljanja ventilatorom!</t>
    </r>
    <r>
      <rPr>
        <sz val="12"/>
        <rFont val="Arial"/>
        <family val="2"/>
      </rPr>
      <t xml:space="preserve">
</t>
    </r>
  </si>
  <si>
    <t>2000x1100x450</t>
  </si>
  <si>
    <r>
      <t>SUDOPER OTVORENI S 2 KORITA S PREPUSTIMA PLOČA ZA PERILICU I KANTU ZA SMEĆE</t>
    </r>
    <r>
      <rPr>
        <sz val="12"/>
        <color indexed="63"/>
        <rFont val="Arial"/>
        <family val="2"/>
        <charset val="238"/>
      </rPr>
      <t xml:space="preserve">
-Korita dimenzije 500x500x300mm
</t>
    </r>
    <r>
      <rPr>
        <sz val="12"/>
        <color indexed="10"/>
        <rFont val="Arial"/>
        <family val="2"/>
        <charset val="238"/>
      </rPr>
      <t>-Mjesto za podpultnu perilicu sa prepustom ploče
-Mjesto za kantu za smeće fi 450mm
-Rupa za otpatke u radnoj plohi</t>
    </r>
    <r>
      <rPr>
        <sz val="12"/>
        <color indexed="63"/>
        <rFont val="Arial"/>
        <family val="2"/>
        <charset val="238"/>
      </rPr>
      <t xml:space="preserve">
-Na otvorenom postolju ispod korita donja polica, maska koja sakriva korita sa prednje strane
-Vodeni rub na radnoj plohi koja je debljine 40 mm, debljina lima radne površine najmanje 1 mm, sa prednjim kvadratnim rubom
-Ojačanje u radnoj plohi od vodootpornog plastificiranog iverala visoke kvalitete 38mm
-Sa zaštitom zida  visine 40 mm
-Dolazi u kompletu sa sifonom i prelijevnim cijevima
-Materijal nehrđajuči čelik inox AISI 304 18/10 Scotch Brite finish
</t>
    </r>
  </si>
  <si>
    <t>2450x700x900</t>
  </si>
  <si>
    <r>
      <t xml:space="preserve">PERILICA POSUĐA - KOŠARA 500x500mm
</t>
    </r>
    <r>
      <rPr>
        <sz val="12"/>
        <color indexed="63"/>
        <rFont val="Arial"/>
        <family val="2"/>
      </rPr>
      <t xml:space="preserve">- nosiva konstrukcija i tijelo izrađeni od AISI 304 nehrđajućeg čelika, vrata od dvostruko prešanog lima
- Grijači elementi bojlera i rezervoara izrađeni iz izdržljivog materijala INCOLOY 800
- Termostat rezervoara fiksno podešen
- Termostar bojlera proizvoljno podesiv
- Ruka pranja i ispiranja izrađeni od nehrđajućeg čelika
- elektromehaničke kontrole (pouzdanost)
- ugrađena pumpa sjajila 
- Netto težina: 56 kg
- Dimenzija košare: 500x500mm
- Iskoristiva visina otvora: 330mm
- Trajanje ciklusa: 180 s
- Priključni napon: </t>
    </r>
    <r>
      <rPr>
        <b/>
        <sz val="12"/>
        <color indexed="63"/>
        <rFont val="Arial"/>
        <family val="2"/>
      </rPr>
      <t>230V 50Hz 1N</t>
    </r>
    <r>
      <rPr>
        <sz val="12"/>
        <color indexed="63"/>
        <rFont val="Arial"/>
        <family val="2"/>
      </rPr>
      <t xml:space="preserve">
- Ukupna priključna snaga: </t>
    </r>
    <r>
      <rPr>
        <b/>
        <sz val="12"/>
        <color indexed="63"/>
        <rFont val="Arial"/>
        <family val="2"/>
      </rPr>
      <t>3.6 kW</t>
    </r>
    <r>
      <rPr>
        <sz val="12"/>
        <color indexed="63"/>
        <rFont val="Arial"/>
        <family val="2"/>
      </rPr>
      <t xml:space="preserve">
- Snaga pumpe pranja: 0.59kW
- Snaga grijača bojlera/rezervoara: 3kW/3kW
- Kapacitet bojlera/rezervoara: 4.5/27 litre
- Potrošnja vode u ispiranju: 3 litre
- Temperatura ulazne vode: 55...60°C
- Dolazi u kompletu s dvije košare 500x500mm
</t>
    </r>
  </si>
  <si>
    <t>570x600x834</t>
  </si>
  <si>
    <r>
      <t xml:space="preserve">DEPURATOR AUTOMATSKI VREMENSKI
</t>
    </r>
    <r>
      <rPr>
        <sz val="12"/>
        <color indexed="63"/>
        <rFont val="Arial"/>
        <family val="2"/>
      </rPr>
      <t xml:space="preserve">- Kapacitet: 275.000 mg - 15 °dm³ - 28 °fm³ (TH) (CaCO3)
 Protok: 500/900 L/h @ ∆p 0,23/0,35 bar
 Priključak odvodne i dovodne cijevi: 3/4” M
 Priključak električne energije: 230 V, 50 Hz, 10 W
 Radni pritisak: 2 - 6 bar
 Temperatura okoline: 1° C - 50° C
 Temperatura vode: 1° C - 40° C
 Potrošnja soli u regeneraciji: 900 g 
 Transformatorski priključak za upravljački komplet
 Detaljne upute
 Fleksibilna plastična odvodna cijev duljine 2,0 m
</t>
    </r>
  </si>
  <si>
    <t>240x435x420</t>
  </si>
  <si>
    <r>
      <t xml:space="preserve">TUŠ </t>
    </r>
    <r>
      <rPr>
        <b/>
        <i/>
        <sz val="12"/>
        <color indexed="63"/>
        <rFont val="Arial"/>
        <family val="2"/>
        <charset val="238"/>
      </rPr>
      <t xml:space="preserve">NISKI </t>
    </r>
    <r>
      <rPr>
        <b/>
        <sz val="12"/>
        <color indexed="63"/>
        <rFont val="Arial"/>
        <family val="2"/>
        <charset val="238"/>
      </rPr>
      <t xml:space="preserve">S PROFESIONALNI SA 
POMIČNOM SLAVINOM
</t>
    </r>
    <r>
      <rPr>
        <sz val="12"/>
        <color indexed="63"/>
        <rFont val="Arial"/>
        <family val="2"/>
        <charset val="238"/>
      </rPr>
      <t xml:space="preserve">- Mješalica za toplu i hladnu vodu izvedena sa keramičkom glavom.
- Slavina duljine 250mm
- Neovisan ventil za odabir protočnosti vode kroz slavinu i/ili glavu tuša.
- Glava tuša sa svojim neovisnim ventilom za otvaranje i zatvaranje protoka vode s mogućnošću fiksiranja ventila u otvorenom položaju
- Crijevo i glava tuša fiksirani na elestičnoj opruzi
- Stolna izvedba 
- Protok max. 18 ltr/min kod pritiska od 4 bara
- Izrađen od kromiranog mesinga
- Isporučuje se sa dvije priključne fleksibilne cijevi 1/2'', ključem i maticama za montažu
</t>
    </r>
  </si>
  <si>
    <t>H=600</t>
  </si>
  <si>
    <r>
      <t>KANTA ZA OTPATKE SANITARNA - NA KOTAČIMA,
Bez pedale
-</t>
    </r>
    <r>
      <rPr>
        <sz val="12"/>
        <color indexed="63"/>
        <rFont val="Arial"/>
        <family val="2"/>
        <charset val="238"/>
      </rPr>
      <t xml:space="preserve"> sa skidljivim poklopcem na nožni pogon, 
</t>
    </r>
    <r>
      <rPr>
        <b/>
        <sz val="12"/>
        <color indexed="63"/>
        <rFont val="Arial"/>
        <family val="2"/>
        <charset val="238"/>
      </rPr>
      <t>- Zapremnina 75l</t>
    </r>
    <r>
      <rPr>
        <sz val="12"/>
        <color indexed="63"/>
        <rFont val="Arial"/>
        <family val="2"/>
        <charset val="238"/>
      </rPr>
      <t xml:space="preserve">
- Na kotačima
- Materijal INOX AISI 304</t>
    </r>
  </si>
  <si>
    <t>Ø450X605mm</t>
  </si>
  <si>
    <r>
      <t xml:space="preserve">VISEĆI ORMARIĆ SA KLIZNIM VRATIMA
</t>
    </r>
    <r>
      <rPr>
        <sz val="12"/>
        <color indexed="63"/>
        <rFont val="Arial"/>
        <family val="2"/>
        <charset val="238"/>
      </rPr>
      <t>- tijelo ormarića izrađeno u cijelosti od INOX AISI 304 nehrđajućeg čelika, Scotch Brite Finish teksture
- donja polica fiksna sa rubnim ojačanjima i omega ojačanjem po sredini police
- srednja polica podesiva po visini
- klizna vrata izrađena od dvostruko savijanog lima, bez utora zbog lakšeg čišćenja i strukturne čvrstoće
- klizna vrata učvršćuju se gornjom s kotačićima i donjom vodilicom
- element dolazi u kompletu sa nosačem za ugradnju na zid, nosač duljine ormarića
- nosač izrađen od elektrocinčanog lima debljine 2,00mm</t>
    </r>
  </si>
  <si>
    <t xml:space="preserve">1800x400x600 </t>
  </si>
  <si>
    <r>
      <t>PODNI SLIVNIK - SIFON INOX, SA REŠETKOM</t>
    </r>
    <r>
      <rPr>
        <sz val="12"/>
        <color indexed="63"/>
        <rFont val="Arial"/>
        <family val="2"/>
        <charset val="238"/>
      </rPr>
      <t xml:space="preserve">
-Korito sa rešetkastim protukliznim Inox rešetkastim gazištem, 
-Sifonirani odvod otpadne vode.
-Lako skidljivi djelovi kod održavanja i čišćenja
-Bočni odvod D50mm ili 75mm
-Materijal nehrđajuči čelik inox AISI 304 18/10 Scotch Brite finish</t>
    </r>
  </si>
  <si>
    <t>1000x300x170</t>
  </si>
  <si>
    <r>
      <t xml:space="preserve">SUDOPER OTVORENI S JEDNIM KORITOM
</t>
    </r>
    <r>
      <rPr>
        <sz val="12"/>
        <color indexed="10"/>
        <rFont val="Arial"/>
        <family val="2"/>
        <charset val="238"/>
      </rPr>
      <t xml:space="preserve">-Sa sistemom pedale rukopera ugrađenim u sudoper
</t>
    </r>
    <r>
      <rPr>
        <sz val="12"/>
        <color indexed="63"/>
        <rFont val="Arial"/>
        <family val="2"/>
        <charset val="238"/>
      </rPr>
      <t xml:space="preserve">- korito dimenzije 400x400x250mm
- Na zatvorenom postolju s kliznim vratima
- Vodeni rub na radnoj plohi koja je debljine 40 mm, debljina lima radne površine najmanje 1 mm, sa prednjim kvadratnim rubom
-Bez leđa i srednje police
- Ojačanje u radnoj plohi od vodootpornog plastificiranog iverala visoke kvalitete 38mm
- sa zaštitom zida  visine 40 mm
- dolazi u kompletu sa sifonom i prelijevnim cijevima
- Materijal nehrđajuči čelik inox AISI 304 18/10 Scotch Brite finish
</t>
    </r>
  </si>
  <si>
    <t>1550x700x900</t>
  </si>
  <si>
    <r>
      <t xml:space="preserve">PROFESIONALNA SLAVINA JEDNORUČNA, 
- </t>
    </r>
    <r>
      <rPr>
        <sz val="12"/>
        <color indexed="63"/>
        <rFont val="Arial"/>
        <family val="2"/>
        <charset val="238"/>
      </rPr>
      <t>mješalica za sudoper za toplu i hladnu vodu, 
- Dva priključna crijeva 1/2", 
- izvedba krom sjajni</t>
    </r>
  </si>
  <si>
    <t xml:space="preserve">1400x400x600 </t>
  </si>
  <si>
    <r>
      <t xml:space="preserve">PODNI SLIVNIK - SIFON INOX, SA REŠETKOM
</t>
    </r>
    <r>
      <rPr>
        <sz val="12"/>
        <color indexed="63"/>
        <rFont val="Arial"/>
        <family val="2"/>
        <charset val="238"/>
      </rPr>
      <t xml:space="preserve">
- korito sa rešetkastim protukliznim Inox rešetkastim gazištem, 
- sifonirani odvod otpadne vode.
- Lako skidljivi djelovi kod održavanja i čišćenja
- Bočni odvod D50mm ili 75mm
- Materijal nehrđajuči čelik inox AISI 304 18/10 Scotch Brite finish
</t>
    </r>
  </si>
  <si>
    <t>300x300x170</t>
  </si>
  <si>
    <r>
      <t xml:space="preserve">STOL RADNI S KLIZNIM VRATIMA
</t>
    </r>
    <r>
      <rPr>
        <sz val="12"/>
        <rFont val="Arial"/>
        <family val="2"/>
        <charset val="238"/>
      </rPr>
      <t xml:space="preserve">- Zatvoreni radni stol s donjom policom i srednjom  podesivom policom
- s kliznim vratima jednostrano
- Radna površina debljine 40 mm, debljina lima radne površine najmanje 1 mm, sa kvadratnim prednjim rubom
- Ojačanje u radnoj plohi od vodootpornog plastificiranog iverala visoke kvalitete 38mm
- sa zaštitom zida visine 40 mm
- Nogice H=150mm  su podesvie po visini
- Materijal nehrđajuči čelik inox AISI 304 18/10 Scotch Brite finish
</t>
    </r>
  </si>
  <si>
    <t>1750x700x900</t>
  </si>
  <si>
    <r>
      <t xml:space="preserve">Dvoetažna servisna kolica -inox; 
</t>
    </r>
    <r>
      <rPr>
        <sz val="12"/>
        <color indexed="8"/>
        <rFont val="Arial"/>
        <family val="2"/>
        <charset val="238"/>
      </rPr>
      <t>- Konstrukcija od nehrđajučeg čelika s dvije police
- 4 kotača - 2 su sa kočnicom; 
- min. opterećenje po polici 50 kg
- Materijal nehrđajuči čelik inox AISI 304 18/10 Scotch Brite finish</t>
    </r>
  </si>
  <si>
    <t>820x520x950</t>
  </si>
  <si>
    <t xml:space="preserve">                      </t>
  </si>
  <si>
    <r>
      <t xml:space="preserve">ZAMRZIVAČ VERTIKALNI
</t>
    </r>
    <r>
      <rPr>
        <sz val="12"/>
        <color indexed="63"/>
        <rFont val="Arial"/>
        <family val="2"/>
        <charset val="238"/>
      </rPr>
      <t xml:space="preserve">Rashladni ormar CN700 SS
- vanjski i unutarnji plašt od inoxa
- dimenzije 710 x 800 x 2000 mm
- debljina izolacije 70 mm
- temperatura -18/-24⁰C
- ugrađena bravica
- osvijetljena unutrašnjost
- 4 žičane plastificirane rešetke
  podesive po visini
- noge od inoxa podesive po visini
- dinamičko hlađenje
- elektronska regulacija
- automatsko otapanje i isparavanje 
  kondenzata pomoću grijača
</t>
    </r>
  </si>
  <si>
    <t>710x800x2000</t>
  </si>
  <si>
    <r>
      <t xml:space="preserve">HLADNJAK VERTIKALNI
</t>
    </r>
    <r>
      <rPr>
        <sz val="12"/>
        <color indexed="63"/>
        <rFont val="Arial"/>
        <family val="2"/>
        <charset val="238"/>
      </rPr>
      <t xml:space="preserve">Rashladni ormar CM700 SS
- vanjski i unutarnji plašt od inoxa
- dimenzije 710 x 800 x 2000 mm
- debljina izolacije 70 mm
- temperatura -2/+8⁰C
- ugrađena bravica
- osvijetljena unutrašnjost
- 4 žičane plastificirane rešetke
  podesive po visini
- noge od inoxa podesive po visini
- dinamičko hlađenje
- elektronska regulacija
- automatsko otapanje i isparavanje 
  kondenzata pomoću grijača
</t>
    </r>
  </si>
  <si>
    <t>UKUPNO u € bez PDV-a:</t>
  </si>
  <si>
    <t>UKUPNO u € sa PDV-om:</t>
  </si>
  <si>
    <t>TROŠKOVNIK OPREME KUHINJE u Domu za starije u Bolu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</si>
</sst>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#,##0.00&quot; kn&quot;"/>
    <numFmt numFmtId="165" formatCode="#,##0.00\ [$€-401]"/>
    <numFmt numFmtId="166" formatCode="#,##0.00\ [$€-42D]"/>
    <numFmt numFmtId="167" formatCode="#,##0.00\ [$€-1]"/>
    <numFmt numFmtId="168" formatCode="_([$€-2]\ * #,##0.00_);_([$€-2]\ * \(#,##0.00\);_([$€-2]\ * &quot;-&quot;??_);_(@_)"/>
  </numFmts>
  <fonts count="3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5"/>
      <name val="Arial"/>
      <family val="2"/>
      <charset val="238"/>
    </font>
    <font>
      <b/>
      <sz val="12"/>
      <name val="Arial"/>
      <family val="2"/>
    </font>
    <font>
      <u/>
      <sz val="11"/>
      <color rgb="FF0000FF"/>
      <name val="Aptos Narrow"/>
      <family val="2"/>
      <charset val="238"/>
      <scheme val="minor"/>
    </font>
    <font>
      <u/>
      <sz val="12"/>
      <color rgb="FF80008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  <charset val="238"/>
    </font>
    <font>
      <b/>
      <sz val="12"/>
      <color rgb="FF4C4C4C"/>
      <name val="Arial"/>
      <family val="2"/>
      <charset val="238"/>
    </font>
    <font>
      <sz val="12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1"/>
      <color indexed="17"/>
      <name val="Calibri"/>
      <family val="2"/>
      <charset val="238"/>
    </font>
    <font>
      <sz val="12"/>
      <color theme="1" tint="0.249977111117893"/>
      <name val="Arial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rgb="FF333333"/>
      <name val="Arial"/>
      <family val="2"/>
    </font>
    <font>
      <b/>
      <sz val="12"/>
      <color indexed="10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rgb="FF4C4C4C"/>
      <name val="Arial"/>
      <family val="2"/>
    </font>
    <font>
      <b/>
      <i/>
      <sz val="12"/>
      <color indexed="63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dotted">
        <color theme="6"/>
      </left>
      <right style="dotted">
        <color theme="6"/>
      </right>
      <top style="dotted">
        <color theme="6"/>
      </top>
      <bottom style="dotted">
        <color theme="6"/>
      </bottom>
      <diagonal/>
    </border>
  </borders>
  <cellStyleXfs count="6">
    <xf numFmtId="0" fontId="0" fillId="0" borderId="0"/>
    <xf numFmtId="44" fontId="1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5" fillId="0" borderId="0"/>
    <xf numFmtId="0" fontId="17" fillId="3" borderId="0" applyNumberFormat="0" applyBorder="0" applyAlignment="0" applyProtection="0"/>
    <xf numFmtId="0" fontId="1" fillId="0" borderId="0"/>
  </cellStyleXfs>
  <cellXfs count="90">
    <xf numFmtId="0" fontId="0" fillId="0" borderId="0" xfId="0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/>
    <xf numFmtId="165" fontId="2" fillId="0" borderId="0" xfId="0" applyNumberFormat="1" applyFont="1" applyAlignment="1">
      <alignment wrapText="1"/>
    </xf>
    <xf numFmtId="165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165" fontId="4" fillId="0" borderId="0" xfId="0" applyNumberFormat="1" applyFont="1"/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wrapText="1"/>
    </xf>
    <xf numFmtId="0" fontId="3" fillId="0" borderId="0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3" fillId="0" borderId="0" xfId="2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6" fillId="0" borderId="1" xfId="3" applyNumberFormat="1" applyFont="1" applyBorder="1" applyAlignment="1">
      <alignment horizontal="center" vertical="center"/>
    </xf>
    <xf numFmtId="167" fontId="18" fillId="4" borderId="1" xfId="4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8" fontId="11" fillId="0" borderId="0" xfId="1" applyNumberFormat="1" applyFont="1" applyAlignment="1">
      <alignment horizontal="center" vertical="center" wrapText="1"/>
    </xf>
    <xf numFmtId="168" fontId="18" fillId="4" borderId="1" xfId="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1" fillId="0" borderId="2" xfId="0" applyFont="1" applyBorder="1"/>
    <xf numFmtId="0" fontId="14" fillId="0" borderId="2" xfId="0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30" fillId="0" borderId="4" xfId="5" applyFont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top" wrapText="1"/>
    </xf>
    <xf numFmtId="168" fontId="11" fillId="0" borderId="0" xfId="1" applyNumberFormat="1" applyFont="1" applyAlignment="1">
      <alignment horizontal="center" vertical="center"/>
    </xf>
    <xf numFmtId="0" fontId="31" fillId="0" borderId="0" xfId="5" applyFont="1" applyAlignment="1">
      <alignment vertical="top"/>
    </xf>
    <xf numFmtId="0" fontId="32" fillId="2" borderId="1" xfId="0" applyFont="1" applyFill="1" applyBorder="1" applyAlignment="1">
      <alignment wrapText="1"/>
    </xf>
    <xf numFmtId="0" fontId="32" fillId="2" borderId="1" xfId="4" applyNumberFormat="1" applyFont="1" applyFill="1" applyBorder="1" applyAlignment="1" applyProtection="1">
      <alignment wrapText="1"/>
    </xf>
    <xf numFmtId="167" fontId="32" fillId="2" borderId="1" xfId="4" applyNumberFormat="1" applyFont="1" applyFill="1" applyBorder="1" applyAlignment="1" applyProtection="1">
      <alignment horizontal="right" vertical="center" wrapText="1"/>
    </xf>
    <xf numFmtId="0" fontId="32" fillId="2" borderId="1" xfId="4" applyNumberFormat="1" applyFont="1" applyFill="1" applyBorder="1" applyAlignment="1" applyProtection="1">
      <alignment horizontal="center"/>
    </xf>
    <xf numFmtId="165" fontId="18" fillId="2" borderId="1" xfId="4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Alignment="1">
      <alignment horizontal="center" wrapText="1"/>
    </xf>
  </cellXfs>
  <cellStyles count="6">
    <cellStyle name="Currency" xfId="1" builtinId="4"/>
    <cellStyle name="Excel_BuiltIn_Good" xfId="4" xr:uid="{CE3F9BB9-2F20-4241-94F5-A5F741D5C75F}"/>
    <cellStyle name="Heading 1 4 6" xfId="5" xr:uid="{BE11BAA4-EF33-4D15-996D-61F0AB891F53}"/>
    <cellStyle name="Hyperlink" xfId="2" builtinId="8"/>
    <cellStyle name="Normal" xfId="0" builtinId="0"/>
    <cellStyle name="Normalno 4" xfId="3" xr:uid="{8D433A9B-51AE-45FF-A1D5-38710B8A0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0</xdr:rowOff>
    </xdr:from>
    <xdr:to>
      <xdr:col>0</xdr:col>
      <xdr:colOff>1457325</xdr:colOff>
      <xdr:row>22</xdr:row>
      <xdr:rowOff>0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AFA00C5D-AC1E-4E54-AE41-86FA1EE0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639925"/>
          <a:ext cx="1190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E3BF-A398-4E08-AA60-5AF7A9AF64AF}">
  <sheetPr>
    <pageSetUpPr fitToPage="1"/>
  </sheetPr>
  <dimension ref="A1:IP41"/>
  <sheetViews>
    <sheetView tabSelected="1" zoomScale="85" zoomScaleNormal="85" workbookViewId="0">
      <selection activeCell="C9" sqref="C9:E9"/>
    </sheetView>
  </sheetViews>
  <sheetFormatPr defaultColWidth="15.42578125" defaultRowHeight="15" x14ac:dyDescent="0.2"/>
  <cols>
    <col min="1" max="1" width="21.85546875" style="7" customWidth="1"/>
    <col min="2" max="2" width="5.42578125" style="7" customWidth="1"/>
    <col min="3" max="3" width="61" style="7" customWidth="1"/>
    <col min="4" max="4" width="19.85546875" style="7" customWidth="1"/>
    <col min="5" max="5" width="22.140625" style="7" customWidth="1"/>
    <col min="6" max="6" width="6.5703125" style="7" customWidth="1"/>
    <col min="7" max="7" width="15.85546875" style="10" customWidth="1"/>
    <col min="8" max="8" width="17.140625" style="7" customWidth="1"/>
    <col min="9" max="9" width="13" style="7" customWidth="1"/>
    <col min="10" max="256" width="15.42578125" style="7"/>
    <col min="257" max="257" width="21.85546875" style="7" customWidth="1"/>
    <col min="258" max="258" width="5.42578125" style="7" customWidth="1"/>
    <col min="259" max="259" width="61" style="7" customWidth="1"/>
    <col min="260" max="260" width="19.85546875" style="7" customWidth="1"/>
    <col min="261" max="261" width="22.140625" style="7" customWidth="1"/>
    <col min="262" max="262" width="6.5703125" style="7" customWidth="1"/>
    <col min="263" max="263" width="15.85546875" style="7" customWidth="1"/>
    <col min="264" max="264" width="17.140625" style="7" customWidth="1"/>
    <col min="265" max="265" width="13" style="7" customWidth="1"/>
    <col min="266" max="512" width="15.42578125" style="7"/>
    <col min="513" max="513" width="21.85546875" style="7" customWidth="1"/>
    <col min="514" max="514" width="5.42578125" style="7" customWidth="1"/>
    <col min="515" max="515" width="61" style="7" customWidth="1"/>
    <col min="516" max="516" width="19.85546875" style="7" customWidth="1"/>
    <col min="517" max="517" width="22.140625" style="7" customWidth="1"/>
    <col min="518" max="518" width="6.5703125" style="7" customWidth="1"/>
    <col min="519" max="519" width="15.85546875" style="7" customWidth="1"/>
    <col min="520" max="520" width="17.140625" style="7" customWidth="1"/>
    <col min="521" max="521" width="13" style="7" customWidth="1"/>
    <col min="522" max="768" width="15.42578125" style="7"/>
    <col min="769" max="769" width="21.85546875" style="7" customWidth="1"/>
    <col min="770" max="770" width="5.42578125" style="7" customWidth="1"/>
    <col min="771" max="771" width="61" style="7" customWidth="1"/>
    <col min="772" max="772" width="19.85546875" style="7" customWidth="1"/>
    <col min="773" max="773" width="22.140625" style="7" customWidth="1"/>
    <col min="774" max="774" width="6.5703125" style="7" customWidth="1"/>
    <col min="775" max="775" width="15.85546875" style="7" customWidth="1"/>
    <col min="776" max="776" width="17.140625" style="7" customWidth="1"/>
    <col min="777" max="777" width="13" style="7" customWidth="1"/>
    <col min="778" max="1024" width="15.42578125" style="7"/>
    <col min="1025" max="1025" width="21.85546875" style="7" customWidth="1"/>
    <col min="1026" max="1026" width="5.42578125" style="7" customWidth="1"/>
    <col min="1027" max="1027" width="61" style="7" customWidth="1"/>
    <col min="1028" max="1028" width="19.85546875" style="7" customWidth="1"/>
    <col min="1029" max="1029" width="22.140625" style="7" customWidth="1"/>
    <col min="1030" max="1030" width="6.5703125" style="7" customWidth="1"/>
    <col min="1031" max="1031" width="15.85546875" style="7" customWidth="1"/>
    <col min="1032" max="1032" width="17.140625" style="7" customWidth="1"/>
    <col min="1033" max="1033" width="13" style="7" customWidth="1"/>
    <col min="1034" max="1280" width="15.42578125" style="7"/>
    <col min="1281" max="1281" width="21.85546875" style="7" customWidth="1"/>
    <col min="1282" max="1282" width="5.42578125" style="7" customWidth="1"/>
    <col min="1283" max="1283" width="61" style="7" customWidth="1"/>
    <col min="1284" max="1284" width="19.85546875" style="7" customWidth="1"/>
    <col min="1285" max="1285" width="22.140625" style="7" customWidth="1"/>
    <col min="1286" max="1286" width="6.5703125" style="7" customWidth="1"/>
    <col min="1287" max="1287" width="15.85546875" style="7" customWidth="1"/>
    <col min="1288" max="1288" width="17.140625" style="7" customWidth="1"/>
    <col min="1289" max="1289" width="13" style="7" customWidth="1"/>
    <col min="1290" max="1536" width="15.42578125" style="7"/>
    <col min="1537" max="1537" width="21.85546875" style="7" customWidth="1"/>
    <col min="1538" max="1538" width="5.42578125" style="7" customWidth="1"/>
    <col min="1539" max="1539" width="61" style="7" customWidth="1"/>
    <col min="1540" max="1540" width="19.85546875" style="7" customWidth="1"/>
    <col min="1541" max="1541" width="22.140625" style="7" customWidth="1"/>
    <col min="1542" max="1542" width="6.5703125" style="7" customWidth="1"/>
    <col min="1543" max="1543" width="15.85546875" style="7" customWidth="1"/>
    <col min="1544" max="1544" width="17.140625" style="7" customWidth="1"/>
    <col min="1545" max="1545" width="13" style="7" customWidth="1"/>
    <col min="1546" max="1792" width="15.42578125" style="7"/>
    <col min="1793" max="1793" width="21.85546875" style="7" customWidth="1"/>
    <col min="1794" max="1794" width="5.42578125" style="7" customWidth="1"/>
    <col min="1795" max="1795" width="61" style="7" customWidth="1"/>
    <col min="1796" max="1796" width="19.85546875" style="7" customWidth="1"/>
    <col min="1797" max="1797" width="22.140625" style="7" customWidth="1"/>
    <col min="1798" max="1798" width="6.5703125" style="7" customWidth="1"/>
    <col min="1799" max="1799" width="15.85546875" style="7" customWidth="1"/>
    <col min="1800" max="1800" width="17.140625" style="7" customWidth="1"/>
    <col min="1801" max="1801" width="13" style="7" customWidth="1"/>
    <col min="1802" max="2048" width="15.42578125" style="7"/>
    <col min="2049" max="2049" width="21.85546875" style="7" customWidth="1"/>
    <col min="2050" max="2050" width="5.42578125" style="7" customWidth="1"/>
    <col min="2051" max="2051" width="61" style="7" customWidth="1"/>
    <col min="2052" max="2052" width="19.85546875" style="7" customWidth="1"/>
    <col min="2053" max="2053" width="22.140625" style="7" customWidth="1"/>
    <col min="2054" max="2054" width="6.5703125" style="7" customWidth="1"/>
    <col min="2055" max="2055" width="15.85546875" style="7" customWidth="1"/>
    <col min="2056" max="2056" width="17.140625" style="7" customWidth="1"/>
    <col min="2057" max="2057" width="13" style="7" customWidth="1"/>
    <col min="2058" max="2304" width="15.42578125" style="7"/>
    <col min="2305" max="2305" width="21.85546875" style="7" customWidth="1"/>
    <col min="2306" max="2306" width="5.42578125" style="7" customWidth="1"/>
    <col min="2307" max="2307" width="61" style="7" customWidth="1"/>
    <col min="2308" max="2308" width="19.85546875" style="7" customWidth="1"/>
    <col min="2309" max="2309" width="22.140625" style="7" customWidth="1"/>
    <col min="2310" max="2310" width="6.5703125" style="7" customWidth="1"/>
    <col min="2311" max="2311" width="15.85546875" style="7" customWidth="1"/>
    <col min="2312" max="2312" width="17.140625" style="7" customWidth="1"/>
    <col min="2313" max="2313" width="13" style="7" customWidth="1"/>
    <col min="2314" max="2560" width="15.42578125" style="7"/>
    <col min="2561" max="2561" width="21.85546875" style="7" customWidth="1"/>
    <col min="2562" max="2562" width="5.42578125" style="7" customWidth="1"/>
    <col min="2563" max="2563" width="61" style="7" customWidth="1"/>
    <col min="2564" max="2564" width="19.85546875" style="7" customWidth="1"/>
    <col min="2565" max="2565" width="22.140625" style="7" customWidth="1"/>
    <col min="2566" max="2566" width="6.5703125" style="7" customWidth="1"/>
    <col min="2567" max="2567" width="15.85546875" style="7" customWidth="1"/>
    <col min="2568" max="2568" width="17.140625" style="7" customWidth="1"/>
    <col min="2569" max="2569" width="13" style="7" customWidth="1"/>
    <col min="2570" max="2816" width="15.42578125" style="7"/>
    <col min="2817" max="2817" width="21.85546875" style="7" customWidth="1"/>
    <col min="2818" max="2818" width="5.42578125" style="7" customWidth="1"/>
    <col min="2819" max="2819" width="61" style="7" customWidth="1"/>
    <col min="2820" max="2820" width="19.85546875" style="7" customWidth="1"/>
    <col min="2821" max="2821" width="22.140625" style="7" customWidth="1"/>
    <col min="2822" max="2822" width="6.5703125" style="7" customWidth="1"/>
    <col min="2823" max="2823" width="15.85546875" style="7" customWidth="1"/>
    <col min="2824" max="2824" width="17.140625" style="7" customWidth="1"/>
    <col min="2825" max="2825" width="13" style="7" customWidth="1"/>
    <col min="2826" max="3072" width="15.42578125" style="7"/>
    <col min="3073" max="3073" width="21.85546875" style="7" customWidth="1"/>
    <col min="3074" max="3074" width="5.42578125" style="7" customWidth="1"/>
    <col min="3075" max="3075" width="61" style="7" customWidth="1"/>
    <col min="3076" max="3076" width="19.85546875" style="7" customWidth="1"/>
    <col min="3077" max="3077" width="22.140625" style="7" customWidth="1"/>
    <col min="3078" max="3078" width="6.5703125" style="7" customWidth="1"/>
    <col min="3079" max="3079" width="15.85546875" style="7" customWidth="1"/>
    <col min="3080" max="3080" width="17.140625" style="7" customWidth="1"/>
    <col min="3081" max="3081" width="13" style="7" customWidth="1"/>
    <col min="3082" max="3328" width="15.42578125" style="7"/>
    <col min="3329" max="3329" width="21.85546875" style="7" customWidth="1"/>
    <col min="3330" max="3330" width="5.42578125" style="7" customWidth="1"/>
    <col min="3331" max="3331" width="61" style="7" customWidth="1"/>
    <col min="3332" max="3332" width="19.85546875" style="7" customWidth="1"/>
    <col min="3333" max="3333" width="22.140625" style="7" customWidth="1"/>
    <col min="3334" max="3334" width="6.5703125" style="7" customWidth="1"/>
    <col min="3335" max="3335" width="15.85546875" style="7" customWidth="1"/>
    <col min="3336" max="3336" width="17.140625" style="7" customWidth="1"/>
    <col min="3337" max="3337" width="13" style="7" customWidth="1"/>
    <col min="3338" max="3584" width="15.42578125" style="7"/>
    <col min="3585" max="3585" width="21.85546875" style="7" customWidth="1"/>
    <col min="3586" max="3586" width="5.42578125" style="7" customWidth="1"/>
    <col min="3587" max="3587" width="61" style="7" customWidth="1"/>
    <col min="3588" max="3588" width="19.85546875" style="7" customWidth="1"/>
    <col min="3589" max="3589" width="22.140625" style="7" customWidth="1"/>
    <col min="3590" max="3590" width="6.5703125" style="7" customWidth="1"/>
    <col min="3591" max="3591" width="15.85546875" style="7" customWidth="1"/>
    <col min="3592" max="3592" width="17.140625" style="7" customWidth="1"/>
    <col min="3593" max="3593" width="13" style="7" customWidth="1"/>
    <col min="3594" max="3840" width="15.42578125" style="7"/>
    <col min="3841" max="3841" width="21.85546875" style="7" customWidth="1"/>
    <col min="3842" max="3842" width="5.42578125" style="7" customWidth="1"/>
    <col min="3843" max="3843" width="61" style="7" customWidth="1"/>
    <col min="3844" max="3844" width="19.85546875" style="7" customWidth="1"/>
    <col min="3845" max="3845" width="22.140625" style="7" customWidth="1"/>
    <col min="3846" max="3846" width="6.5703125" style="7" customWidth="1"/>
    <col min="3847" max="3847" width="15.85546875" style="7" customWidth="1"/>
    <col min="3848" max="3848" width="17.140625" style="7" customWidth="1"/>
    <col min="3849" max="3849" width="13" style="7" customWidth="1"/>
    <col min="3850" max="4096" width="15.42578125" style="7"/>
    <col min="4097" max="4097" width="21.85546875" style="7" customWidth="1"/>
    <col min="4098" max="4098" width="5.42578125" style="7" customWidth="1"/>
    <col min="4099" max="4099" width="61" style="7" customWidth="1"/>
    <col min="4100" max="4100" width="19.85546875" style="7" customWidth="1"/>
    <col min="4101" max="4101" width="22.140625" style="7" customWidth="1"/>
    <col min="4102" max="4102" width="6.5703125" style="7" customWidth="1"/>
    <col min="4103" max="4103" width="15.85546875" style="7" customWidth="1"/>
    <col min="4104" max="4104" width="17.140625" style="7" customWidth="1"/>
    <col min="4105" max="4105" width="13" style="7" customWidth="1"/>
    <col min="4106" max="4352" width="15.42578125" style="7"/>
    <col min="4353" max="4353" width="21.85546875" style="7" customWidth="1"/>
    <col min="4354" max="4354" width="5.42578125" style="7" customWidth="1"/>
    <col min="4355" max="4355" width="61" style="7" customWidth="1"/>
    <col min="4356" max="4356" width="19.85546875" style="7" customWidth="1"/>
    <col min="4357" max="4357" width="22.140625" style="7" customWidth="1"/>
    <col min="4358" max="4358" width="6.5703125" style="7" customWidth="1"/>
    <col min="4359" max="4359" width="15.85546875" style="7" customWidth="1"/>
    <col min="4360" max="4360" width="17.140625" style="7" customWidth="1"/>
    <col min="4361" max="4361" width="13" style="7" customWidth="1"/>
    <col min="4362" max="4608" width="15.42578125" style="7"/>
    <col min="4609" max="4609" width="21.85546875" style="7" customWidth="1"/>
    <col min="4610" max="4610" width="5.42578125" style="7" customWidth="1"/>
    <col min="4611" max="4611" width="61" style="7" customWidth="1"/>
    <col min="4612" max="4612" width="19.85546875" style="7" customWidth="1"/>
    <col min="4613" max="4613" width="22.140625" style="7" customWidth="1"/>
    <col min="4614" max="4614" width="6.5703125" style="7" customWidth="1"/>
    <col min="4615" max="4615" width="15.85546875" style="7" customWidth="1"/>
    <col min="4616" max="4616" width="17.140625" style="7" customWidth="1"/>
    <col min="4617" max="4617" width="13" style="7" customWidth="1"/>
    <col min="4618" max="4864" width="15.42578125" style="7"/>
    <col min="4865" max="4865" width="21.85546875" style="7" customWidth="1"/>
    <col min="4866" max="4866" width="5.42578125" style="7" customWidth="1"/>
    <col min="4867" max="4867" width="61" style="7" customWidth="1"/>
    <col min="4868" max="4868" width="19.85546875" style="7" customWidth="1"/>
    <col min="4869" max="4869" width="22.140625" style="7" customWidth="1"/>
    <col min="4870" max="4870" width="6.5703125" style="7" customWidth="1"/>
    <col min="4871" max="4871" width="15.85546875" style="7" customWidth="1"/>
    <col min="4872" max="4872" width="17.140625" style="7" customWidth="1"/>
    <col min="4873" max="4873" width="13" style="7" customWidth="1"/>
    <col min="4874" max="5120" width="15.42578125" style="7"/>
    <col min="5121" max="5121" width="21.85546875" style="7" customWidth="1"/>
    <col min="5122" max="5122" width="5.42578125" style="7" customWidth="1"/>
    <col min="5123" max="5123" width="61" style="7" customWidth="1"/>
    <col min="5124" max="5124" width="19.85546875" style="7" customWidth="1"/>
    <col min="5125" max="5125" width="22.140625" style="7" customWidth="1"/>
    <col min="5126" max="5126" width="6.5703125" style="7" customWidth="1"/>
    <col min="5127" max="5127" width="15.85546875" style="7" customWidth="1"/>
    <col min="5128" max="5128" width="17.140625" style="7" customWidth="1"/>
    <col min="5129" max="5129" width="13" style="7" customWidth="1"/>
    <col min="5130" max="5376" width="15.42578125" style="7"/>
    <col min="5377" max="5377" width="21.85546875" style="7" customWidth="1"/>
    <col min="5378" max="5378" width="5.42578125" style="7" customWidth="1"/>
    <col min="5379" max="5379" width="61" style="7" customWidth="1"/>
    <col min="5380" max="5380" width="19.85546875" style="7" customWidth="1"/>
    <col min="5381" max="5381" width="22.140625" style="7" customWidth="1"/>
    <col min="5382" max="5382" width="6.5703125" style="7" customWidth="1"/>
    <col min="5383" max="5383" width="15.85546875" style="7" customWidth="1"/>
    <col min="5384" max="5384" width="17.140625" style="7" customWidth="1"/>
    <col min="5385" max="5385" width="13" style="7" customWidth="1"/>
    <col min="5386" max="5632" width="15.42578125" style="7"/>
    <col min="5633" max="5633" width="21.85546875" style="7" customWidth="1"/>
    <col min="5634" max="5634" width="5.42578125" style="7" customWidth="1"/>
    <col min="5635" max="5635" width="61" style="7" customWidth="1"/>
    <col min="5636" max="5636" width="19.85546875" style="7" customWidth="1"/>
    <col min="5637" max="5637" width="22.140625" style="7" customWidth="1"/>
    <col min="5638" max="5638" width="6.5703125" style="7" customWidth="1"/>
    <col min="5639" max="5639" width="15.85546875" style="7" customWidth="1"/>
    <col min="5640" max="5640" width="17.140625" style="7" customWidth="1"/>
    <col min="5641" max="5641" width="13" style="7" customWidth="1"/>
    <col min="5642" max="5888" width="15.42578125" style="7"/>
    <col min="5889" max="5889" width="21.85546875" style="7" customWidth="1"/>
    <col min="5890" max="5890" width="5.42578125" style="7" customWidth="1"/>
    <col min="5891" max="5891" width="61" style="7" customWidth="1"/>
    <col min="5892" max="5892" width="19.85546875" style="7" customWidth="1"/>
    <col min="5893" max="5893" width="22.140625" style="7" customWidth="1"/>
    <col min="5894" max="5894" width="6.5703125" style="7" customWidth="1"/>
    <col min="5895" max="5895" width="15.85546875" style="7" customWidth="1"/>
    <col min="5896" max="5896" width="17.140625" style="7" customWidth="1"/>
    <col min="5897" max="5897" width="13" style="7" customWidth="1"/>
    <col min="5898" max="6144" width="15.42578125" style="7"/>
    <col min="6145" max="6145" width="21.85546875" style="7" customWidth="1"/>
    <col min="6146" max="6146" width="5.42578125" style="7" customWidth="1"/>
    <col min="6147" max="6147" width="61" style="7" customWidth="1"/>
    <col min="6148" max="6148" width="19.85546875" style="7" customWidth="1"/>
    <col min="6149" max="6149" width="22.140625" style="7" customWidth="1"/>
    <col min="6150" max="6150" width="6.5703125" style="7" customWidth="1"/>
    <col min="6151" max="6151" width="15.85546875" style="7" customWidth="1"/>
    <col min="6152" max="6152" width="17.140625" style="7" customWidth="1"/>
    <col min="6153" max="6153" width="13" style="7" customWidth="1"/>
    <col min="6154" max="6400" width="15.42578125" style="7"/>
    <col min="6401" max="6401" width="21.85546875" style="7" customWidth="1"/>
    <col min="6402" max="6402" width="5.42578125" style="7" customWidth="1"/>
    <col min="6403" max="6403" width="61" style="7" customWidth="1"/>
    <col min="6404" max="6404" width="19.85546875" style="7" customWidth="1"/>
    <col min="6405" max="6405" width="22.140625" style="7" customWidth="1"/>
    <col min="6406" max="6406" width="6.5703125" style="7" customWidth="1"/>
    <col min="6407" max="6407" width="15.85546875" style="7" customWidth="1"/>
    <col min="6408" max="6408" width="17.140625" style="7" customWidth="1"/>
    <col min="6409" max="6409" width="13" style="7" customWidth="1"/>
    <col min="6410" max="6656" width="15.42578125" style="7"/>
    <col min="6657" max="6657" width="21.85546875" style="7" customWidth="1"/>
    <col min="6658" max="6658" width="5.42578125" style="7" customWidth="1"/>
    <col min="6659" max="6659" width="61" style="7" customWidth="1"/>
    <col min="6660" max="6660" width="19.85546875" style="7" customWidth="1"/>
    <col min="6661" max="6661" width="22.140625" style="7" customWidth="1"/>
    <col min="6662" max="6662" width="6.5703125" style="7" customWidth="1"/>
    <col min="6663" max="6663" width="15.85546875" style="7" customWidth="1"/>
    <col min="6664" max="6664" width="17.140625" style="7" customWidth="1"/>
    <col min="6665" max="6665" width="13" style="7" customWidth="1"/>
    <col min="6666" max="6912" width="15.42578125" style="7"/>
    <col min="6913" max="6913" width="21.85546875" style="7" customWidth="1"/>
    <col min="6914" max="6914" width="5.42578125" style="7" customWidth="1"/>
    <col min="6915" max="6915" width="61" style="7" customWidth="1"/>
    <col min="6916" max="6916" width="19.85546875" style="7" customWidth="1"/>
    <col min="6917" max="6917" width="22.140625" style="7" customWidth="1"/>
    <col min="6918" max="6918" width="6.5703125" style="7" customWidth="1"/>
    <col min="6919" max="6919" width="15.85546875" style="7" customWidth="1"/>
    <col min="6920" max="6920" width="17.140625" style="7" customWidth="1"/>
    <col min="6921" max="6921" width="13" style="7" customWidth="1"/>
    <col min="6922" max="7168" width="15.42578125" style="7"/>
    <col min="7169" max="7169" width="21.85546875" style="7" customWidth="1"/>
    <col min="7170" max="7170" width="5.42578125" style="7" customWidth="1"/>
    <col min="7171" max="7171" width="61" style="7" customWidth="1"/>
    <col min="7172" max="7172" width="19.85546875" style="7" customWidth="1"/>
    <col min="7173" max="7173" width="22.140625" style="7" customWidth="1"/>
    <col min="7174" max="7174" width="6.5703125" style="7" customWidth="1"/>
    <col min="7175" max="7175" width="15.85546875" style="7" customWidth="1"/>
    <col min="7176" max="7176" width="17.140625" style="7" customWidth="1"/>
    <col min="7177" max="7177" width="13" style="7" customWidth="1"/>
    <col min="7178" max="7424" width="15.42578125" style="7"/>
    <col min="7425" max="7425" width="21.85546875" style="7" customWidth="1"/>
    <col min="7426" max="7426" width="5.42578125" style="7" customWidth="1"/>
    <col min="7427" max="7427" width="61" style="7" customWidth="1"/>
    <col min="7428" max="7428" width="19.85546875" style="7" customWidth="1"/>
    <col min="7429" max="7429" width="22.140625" style="7" customWidth="1"/>
    <col min="7430" max="7430" width="6.5703125" style="7" customWidth="1"/>
    <col min="7431" max="7431" width="15.85546875" style="7" customWidth="1"/>
    <col min="7432" max="7432" width="17.140625" style="7" customWidth="1"/>
    <col min="7433" max="7433" width="13" style="7" customWidth="1"/>
    <col min="7434" max="7680" width="15.42578125" style="7"/>
    <col min="7681" max="7681" width="21.85546875" style="7" customWidth="1"/>
    <col min="7682" max="7682" width="5.42578125" style="7" customWidth="1"/>
    <col min="7683" max="7683" width="61" style="7" customWidth="1"/>
    <col min="7684" max="7684" width="19.85546875" style="7" customWidth="1"/>
    <col min="7685" max="7685" width="22.140625" style="7" customWidth="1"/>
    <col min="7686" max="7686" width="6.5703125" style="7" customWidth="1"/>
    <col min="7687" max="7687" width="15.85546875" style="7" customWidth="1"/>
    <col min="7688" max="7688" width="17.140625" style="7" customWidth="1"/>
    <col min="7689" max="7689" width="13" style="7" customWidth="1"/>
    <col min="7690" max="7936" width="15.42578125" style="7"/>
    <col min="7937" max="7937" width="21.85546875" style="7" customWidth="1"/>
    <col min="7938" max="7938" width="5.42578125" style="7" customWidth="1"/>
    <col min="7939" max="7939" width="61" style="7" customWidth="1"/>
    <col min="7940" max="7940" width="19.85546875" style="7" customWidth="1"/>
    <col min="7941" max="7941" width="22.140625" style="7" customWidth="1"/>
    <col min="7942" max="7942" width="6.5703125" style="7" customWidth="1"/>
    <col min="7943" max="7943" width="15.85546875" style="7" customWidth="1"/>
    <col min="7944" max="7944" width="17.140625" style="7" customWidth="1"/>
    <col min="7945" max="7945" width="13" style="7" customWidth="1"/>
    <col min="7946" max="8192" width="15.42578125" style="7"/>
    <col min="8193" max="8193" width="21.85546875" style="7" customWidth="1"/>
    <col min="8194" max="8194" width="5.42578125" style="7" customWidth="1"/>
    <col min="8195" max="8195" width="61" style="7" customWidth="1"/>
    <col min="8196" max="8196" width="19.85546875" style="7" customWidth="1"/>
    <col min="8197" max="8197" width="22.140625" style="7" customWidth="1"/>
    <col min="8198" max="8198" width="6.5703125" style="7" customWidth="1"/>
    <col min="8199" max="8199" width="15.85546875" style="7" customWidth="1"/>
    <col min="8200" max="8200" width="17.140625" style="7" customWidth="1"/>
    <col min="8201" max="8201" width="13" style="7" customWidth="1"/>
    <col min="8202" max="8448" width="15.42578125" style="7"/>
    <col min="8449" max="8449" width="21.85546875" style="7" customWidth="1"/>
    <col min="8450" max="8450" width="5.42578125" style="7" customWidth="1"/>
    <col min="8451" max="8451" width="61" style="7" customWidth="1"/>
    <col min="8452" max="8452" width="19.85546875" style="7" customWidth="1"/>
    <col min="8453" max="8453" width="22.140625" style="7" customWidth="1"/>
    <col min="8454" max="8454" width="6.5703125" style="7" customWidth="1"/>
    <col min="8455" max="8455" width="15.85546875" style="7" customWidth="1"/>
    <col min="8456" max="8456" width="17.140625" style="7" customWidth="1"/>
    <col min="8457" max="8457" width="13" style="7" customWidth="1"/>
    <col min="8458" max="8704" width="15.42578125" style="7"/>
    <col min="8705" max="8705" width="21.85546875" style="7" customWidth="1"/>
    <col min="8706" max="8706" width="5.42578125" style="7" customWidth="1"/>
    <col min="8707" max="8707" width="61" style="7" customWidth="1"/>
    <col min="8708" max="8708" width="19.85546875" style="7" customWidth="1"/>
    <col min="8709" max="8709" width="22.140625" style="7" customWidth="1"/>
    <col min="8710" max="8710" width="6.5703125" style="7" customWidth="1"/>
    <col min="8711" max="8711" width="15.85546875" style="7" customWidth="1"/>
    <col min="8712" max="8712" width="17.140625" style="7" customWidth="1"/>
    <col min="8713" max="8713" width="13" style="7" customWidth="1"/>
    <col min="8714" max="8960" width="15.42578125" style="7"/>
    <col min="8961" max="8961" width="21.85546875" style="7" customWidth="1"/>
    <col min="8962" max="8962" width="5.42578125" style="7" customWidth="1"/>
    <col min="8963" max="8963" width="61" style="7" customWidth="1"/>
    <col min="8964" max="8964" width="19.85546875" style="7" customWidth="1"/>
    <col min="8965" max="8965" width="22.140625" style="7" customWidth="1"/>
    <col min="8966" max="8966" width="6.5703125" style="7" customWidth="1"/>
    <col min="8967" max="8967" width="15.85546875" style="7" customWidth="1"/>
    <col min="8968" max="8968" width="17.140625" style="7" customWidth="1"/>
    <col min="8969" max="8969" width="13" style="7" customWidth="1"/>
    <col min="8970" max="9216" width="15.42578125" style="7"/>
    <col min="9217" max="9217" width="21.85546875" style="7" customWidth="1"/>
    <col min="9218" max="9218" width="5.42578125" style="7" customWidth="1"/>
    <col min="9219" max="9219" width="61" style="7" customWidth="1"/>
    <col min="9220" max="9220" width="19.85546875" style="7" customWidth="1"/>
    <col min="9221" max="9221" width="22.140625" style="7" customWidth="1"/>
    <col min="9222" max="9222" width="6.5703125" style="7" customWidth="1"/>
    <col min="9223" max="9223" width="15.85546875" style="7" customWidth="1"/>
    <col min="9224" max="9224" width="17.140625" style="7" customWidth="1"/>
    <col min="9225" max="9225" width="13" style="7" customWidth="1"/>
    <col min="9226" max="9472" width="15.42578125" style="7"/>
    <col min="9473" max="9473" width="21.85546875" style="7" customWidth="1"/>
    <col min="9474" max="9474" width="5.42578125" style="7" customWidth="1"/>
    <col min="9475" max="9475" width="61" style="7" customWidth="1"/>
    <col min="9476" max="9476" width="19.85546875" style="7" customWidth="1"/>
    <col min="9477" max="9477" width="22.140625" style="7" customWidth="1"/>
    <col min="9478" max="9478" width="6.5703125" style="7" customWidth="1"/>
    <col min="9479" max="9479" width="15.85546875" style="7" customWidth="1"/>
    <col min="9480" max="9480" width="17.140625" style="7" customWidth="1"/>
    <col min="9481" max="9481" width="13" style="7" customWidth="1"/>
    <col min="9482" max="9728" width="15.42578125" style="7"/>
    <col min="9729" max="9729" width="21.85546875" style="7" customWidth="1"/>
    <col min="9730" max="9730" width="5.42578125" style="7" customWidth="1"/>
    <col min="9731" max="9731" width="61" style="7" customWidth="1"/>
    <col min="9732" max="9732" width="19.85546875" style="7" customWidth="1"/>
    <col min="9733" max="9733" width="22.140625" style="7" customWidth="1"/>
    <col min="9734" max="9734" width="6.5703125" style="7" customWidth="1"/>
    <col min="9735" max="9735" width="15.85546875" style="7" customWidth="1"/>
    <col min="9736" max="9736" width="17.140625" style="7" customWidth="1"/>
    <col min="9737" max="9737" width="13" style="7" customWidth="1"/>
    <col min="9738" max="9984" width="15.42578125" style="7"/>
    <col min="9985" max="9985" width="21.85546875" style="7" customWidth="1"/>
    <col min="9986" max="9986" width="5.42578125" style="7" customWidth="1"/>
    <col min="9987" max="9987" width="61" style="7" customWidth="1"/>
    <col min="9988" max="9988" width="19.85546875" style="7" customWidth="1"/>
    <col min="9989" max="9989" width="22.140625" style="7" customWidth="1"/>
    <col min="9990" max="9990" width="6.5703125" style="7" customWidth="1"/>
    <col min="9991" max="9991" width="15.85546875" style="7" customWidth="1"/>
    <col min="9992" max="9992" width="17.140625" style="7" customWidth="1"/>
    <col min="9993" max="9993" width="13" style="7" customWidth="1"/>
    <col min="9994" max="10240" width="15.42578125" style="7"/>
    <col min="10241" max="10241" width="21.85546875" style="7" customWidth="1"/>
    <col min="10242" max="10242" width="5.42578125" style="7" customWidth="1"/>
    <col min="10243" max="10243" width="61" style="7" customWidth="1"/>
    <col min="10244" max="10244" width="19.85546875" style="7" customWidth="1"/>
    <col min="10245" max="10245" width="22.140625" style="7" customWidth="1"/>
    <col min="10246" max="10246" width="6.5703125" style="7" customWidth="1"/>
    <col min="10247" max="10247" width="15.85546875" style="7" customWidth="1"/>
    <col min="10248" max="10248" width="17.140625" style="7" customWidth="1"/>
    <col min="10249" max="10249" width="13" style="7" customWidth="1"/>
    <col min="10250" max="10496" width="15.42578125" style="7"/>
    <col min="10497" max="10497" width="21.85546875" style="7" customWidth="1"/>
    <col min="10498" max="10498" width="5.42578125" style="7" customWidth="1"/>
    <col min="10499" max="10499" width="61" style="7" customWidth="1"/>
    <col min="10500" max="10500" width="19.85546875" style="7" customWidth="1"/>
    <col min="10501" max="10501" width="22.140625" style="7" customWidth="1"/>
    <col min="10502" max="10502" width="6.5703125" style="7" customWidth="1"/>
    <col min="10503" max="10503" width="15.85546875" style="7" customWidth="1"/>
    <col min="10504" max="10504" width="17.140625" style="7" customWidth="1"/>
    <col min="10505" max="10505" width="13" style="7" customWidth="1"/>
    <col min="10506" max="10752" width="15.42578125" style="7"/>
    <col min="10753" max="10753" width="21.85546875" style="7" customWidth="1"/>
    <col min="10754" max="10754" width="5.42578125" style="7" customWidth="1"/>
    <col min="10755" max="10755" width="61" style="7" customWidth="1"/>
    <col min="10756" max="10756" width="19.85546875" style="7" customWidth="1"/>
    <col min="10757" max="10757" width="22.140625" style="7" customWidth="1"/>
    <col min="10758" max="10758" width="6.5703125" style="7" customWidth="1"/>
    <col min="10759" max="10759" width="15.85546875" style="7" customWidth="1"/>
    <col min="10760" max="10760" width="17.140625" style="7" customWidth="1"/>
    <col min="10761" max="10761" width="13" style="7" customWidth="1"/>
    <col min="10762" max="11008" width="15.42578125" style="7"/>
    <col min="11009" max="11009" width="21.85546875" style="7" customWidth="1"/>
    <col min="11010" max="11010" width="5.42578125" style="7" customWidth="1"/>
    <col min="11011" max="11011" width="61" style="7" customWidth="1"/>
    <col min="11012" max="11012" width="19.85546875" style="7" customWidth="1"/>
    <col min="11013" max="11013" width="22.140625" style="7" customWidth="1"/>
    <col min="11014" max="11014" width="6.5703125" style="7" customWidth="1"/>
    <col min="11015" max="11015" width="15.85546875" style="7" customWidth="1"/>
    <col min="11016" max="11016" width="17.140625" style="7" customWidth="1"/>
    <col min="11017" max="11017" width="13" style="7" customWidth="1"/>
    <col min="11018" max="11264" width="15.42578125" style="7"/>
    <col min="11265" max="11265" width="21.85546875" style="7" customWidth="1"/>
    <col min="11266" max="11266" width="5.42578125" style="7" customWidth="1"/>
    <col min="11267" max="11267" width="61" style="7" customWidth="1"/>
    <col min="11268" max="11268" width="19.85546875" style="7" customWidth="1"/>
    <col min="11269" max="11269" width="22.140625" style="7" customWidth="1"/>
    <col min="11270" max="11270" width="6.5703125" style="7" customWidth="1"/>
    <col min="11271" max="11271" width="15.85546875" style="7" customWidth="1"/>
    <col min="11272" max="11272" width="17.140625" style="7" customWidth="1"/>
    <col min="11273" max="11273" width="13" style="7" customWidth="1"/>
    <col min="11274" max="11520" width="15.42578125" style="7"/>
    <col min="11521" max="11521" width="21.85546875" style="7" customWidth="1"/>
    <col min="11522" max="11522" width="5.42578125" style="7" customWidth="1"/>
    <col min="11523" max="11523" width="61" style="7" customWidth="1"/>
    <col min="11524" max="11524" width="19.85546875" style="7" customWidth="1"/>
    <col min="11525" max="11525" width="22.140625" style="7" customWidth="1"/>
    <col min="11526" max="11526" width="6.5703125" style="7" customWidth="1"/>
    <col min="11527" max="11527" width="15.85546875" style="7" customWidth="1"/>
    <col min="11528" max="11528" width="17.140625" style="7" customWidth="1"/>
    <col min="11529" max="11529" width="13" style="7" customWidth="1"/>
    <col min="11530" max="11776" width="15.42578125" style="7"/>
    <col min="11777" max="11777" width="21.85546875" style="7" customWidth="1"/>
    <col min="11778" max="11778" width="5.42578125" style="7" customWidth="1"/>
    <col min="11779" max="11779" width="61" style="7" customWidth="1"/>
    <col min="11780" max="11780" width="19.85546875" style="7" customWidth="1"/>
    <col min="11781" max="11781" width="22.140625" style="7" customWidth="1"/>
    <col min="11782" max="11782" width="6.5703125" style="7" customWidth="1"/>
    <col min="11783" max="11783" width="15.85546875" style="7" customWidth="1"/>
    <col min="11784" max="11784" width="17.140625" style="7" customWidth="1"/>
    <col min="11785" max="11785" width="13" style="7" customWidth="1"/>
    <col min="11786" max="12032" width="15.42578125" style="7"/>
    <col min="12033" max="12033" width="21.85546875" style="7" customWidth="1"/>
    <col min="12034" max="12034" width="5.42578125" style="7" customWidth="1"/>
    <col min="12035" max="12035" width="61" style="7" customWidth="1"/>
    <col min="12036" max="12036" width="19.85546875" style="7" customWidth="1"/>
    <col min="12037" max="12037" width="22.140625" style="7" customWidth="1"/>
    <col min="12038" max="12038" width="6.5703125" style="7" customWidth="1"/>
    <col min="12039" max="12039" width="15.85546875" style="7" customWidth="1"/>
    <col min="12040" max="12040" width="17.140625" style="7" customWidth="1"/>
    <col min="12041" max="12041" width="13" style="7" customWidth="1"/>
    <col min="12042" max="12288" width="15.42578125" style="7"/>
    <col min="12289" max="12289" width="21.85546875" style="7" customWidth="1"/>
    <col min="12290" max="12290" width="5.42578125" style="7" customWidth="1"/>
    <col min="12291" max="12291" width="61" style="7" customWidth="1"/>
    <col min="12292" max="12292" width="19.85546875" style="7" customWidth="1"/>
    <col min="12293" max="12293" width="22.140625" style="7" customWidth="1"/>
    <col min="12294" max="12294" width="6.5703125" style="7" customWidth="1"/>
    <col min="12295" max="12295" width="15.85546875" style="7" customWidth="1"/>
    <col min="12296" max="12296" width="17.140625" style="7" customWidth="1"/>
    <col min="12297" max="12297" width="13" style="7" customWidth="1"/>
    <col min="12298" max="12544" width="15.42578125" style="7"/>
    <col min="12545" max="12545" width="21.85546875" style="7" customWidth="1"/>
    <col min="12546" max="12546" width="5.42578125" style="7" customWidth="1"/>
    <col min="12547" max="12547" width="61" style="7" customWidth="1"/>
    <col min="12548" max="12548" width="19.85546875" style="7" customWidth="1"/>
    <col min="12549" max="12549" width="22.140625" style="7" customWidth="1"/>
    <col min="12550" max="12550" width="6.5703125" style="7" customWidth="1"/>
    <col min="12551" max="12551" width="15.85546875" style="7" customWidth="1"/>
    <col min="12552" max="12552" width="17.140625" style="7" customWidth="1"/>
    <col min="12553" max="12553" width="13" style="7" customWidth="1"/>
    <col min="12554" max="12800" width="15.42578125" style="7"/>
    <col min="12801" max="12801" width="21.85546875" style="7" customWidth="1"/>
    <col min="12802" max="12802" width="5.42578125" style="7" customWidth="1"/>
    <col min="12803" max="12803" width="61" style="7" customWidth="1"/>
    <col min="12804" max="12804" width="19.85546875" style="7" customWidth="1"/>
    <col min="12805" max="12805" width="22.140625" style="7" customWidth="1"/>
    <col min="12806" max="12806" width="6.5703125" style="7" customWidth="1"/>
    <col min="12807" max="12807" width="15.85546875" style="7" customWidth="1"/>
    <col min="12808" max="12808" width="17.140625" style="7" customWidth="1"/>
    <col min="12809" max="12809" width="13" style="7" customWidth="1"/>
    <col min="12810" max="13056" width="15.42578125" style="7"/>
    <col min="13057" max="13057" width="21.85546875" style="7" customWidth="1"/>
    <col min="13058" max="13058" width="5.42578125" style="7" customWidth="1"/>
    <col min="13059" max="13059" width="61" style="7" customWidth="1"/>
    <col min="13060" max="13060" width="19.85546875" style="7" customWidth="1"/>
    <col min="13061" max="13061" width="22.140625" style="7" customWidth="1"/>
    <col min="13062" max="13062" width="6.5703125" style="7" customWidth="1"/>
    <col min="13063" max="13063" width="15.85546875" style="7" customWidth="1"/>
    <col min="13064" max="13064" width="17.140625" style="7" customWidth="1"/>
    <col min="13065" max="13065" width="13" style="7" customWidth="1"/>
    <col min="13066" max="13312" width="15.42578125" style="7"/>
    <col min="13313" max="13313" width="21.85546875" style="7" customWidth="1"/>
    <col min="13314" max="13314" width="5.42578125" style="7" customWidth="1"/>
    <col min="13315" max="13315" width="61" style="7" customWidth="1"/>
    <col min="13316" max="13316" width="19.85546875" style="7" customWidth="1"/>
    <col min="13317" max="13317" width="22.140625" style="7" customWidth="1"/>
    <col min="13318" max="13318" width="6.5703125" style="7" customWidth="1"/>
    <col min="13319" max="13319" width="15.85546875" style="7" customWidth="1"/>
    <col min="13320" max="13320" width="17.140625" style="7" customWidth="1"/>
    <col min="13321" max="13321" width="13" style="7" customWidth="1"/>
    <col min="13322" max="13568" width="15.42578125" style="7"/>
    <col min="13569" max="13569" width="21.85546875" style="7" customWidth="1"/>
    <col min="13570" max="13570" width="5.42578125" style="7" customWidth="1"/>
    <col min="13571" max="13571" width="61" style="7" customWidth="1"/>
    <col min="13572" max="13572" width="19.85546875" style="7" customWidth="1"/>
    <col min="13573" max="13573" width="22.140625" style="7" customWidth="1"/>
    <col min="13574" max="13574" width="6.5703125" style="7" customWidth="1"/>
    <col min="13575" max="13575" width="15.85546875" style="7" customWidth="1"/>
    <col min="13576" max="13576" width="17.140625" style="7" customWidth="1"/>
    <col min="13577" max="13577" width="13" style="7" customWidth="1"/>
    <col min="13578" max="13824" width="15.42578125" style="7"/>
    <col min="13825" max="13825" width="21.85546875" style="7" customWidth="1"/>
    <col min="13826" max="13826" width="5.42578125" style="7" customWidth="1"/>
    <col min="13827" max="13827" width="61" style="7" customWidth="1"/>
    <col min="13828" max="13828" width="19.85546875" style="7" customWidth="1"/>
    <col min="13829" max="13829" width="22.140625" style="7" customWidth="1"/>
    <col min="13830" max="13830" width="6.5703125" style="7" customWidth="1"/>
    <col min="13831" max="13831" width="15.85546875" style="7" customWidth="1"/>
    <col min="13832" max="13832" width="17.140625" style="7" customWidth="1"/>
    <col min="13833" max="13833" width="13" style="7" customWidth="1"/>
    <col min="13834" max="14080" width="15.42578125" style="7"/>
    <col min="14081" max="14081" width="21.85546875" style="7" customWidth="1"/>
    <col min="14082" max="14082" width="5.42578125" style="7" customWidth="1"/>
    <col min="14083" max="14083" width="61" style="7" customWidth="1"/>
    <col min="14084" max="14084" width="19.85546875" style="7" customWidth="1"/>
    <col min="14085" max="14085" width="22.140625" style="7" customWidth="1"/>
    <col min="14086" max="14086" width="6.5703125" style="7" customWidth="1"/>
    <col min="14087" max="14087" width="15.85546875" style="7" customWidth="1"/>
    <col min="14088" max="14088" width="17.140625" style="7" customWidth="1"/>
    <col min="14089" max="14089" width="13" style="7" customWidth="1"/>
    <col min="14090" max="14336" width="15.42578125" style="7"/>
    <col min="14337" max="14337" width="21.85546875" style="7" customWidth="1"/>
    <col min="14338" max="14338" width="5.42578125" style="7" customWidth="1"/>
    <col min="14339" max="14339" width="61" style="7" customWidth="1"/>
    <col min="14340" max="14340" width="19.85546875" style="7" customWidth="1"/>
    <col min="14341" max="14341" width="22.140625" style="7" customWidth="1"/>
    <col min="14342" max="14342" width="6.5703125" style="7" customWidth="1"/>
    <col min="14343" max="14343" width="15.85546875" style="7" customWidth="1"/>
    <col min="14344" max="14344" width="17.140625" style="7" customWidth="1"/>
    <col min="14345" max="14345" width="13" style="7" customWidth="1"/>
    <col min="14346" max="14592" width="15.42578125" style="7"/>
    <col min="14593" max="14593" width="21.85546875" style="7" customWidth="1"/>
    <col min="14594" max="14594" width="5.42578125" style="7" customWidth="1"/>
    <col min="14595" max="14595" width="61" style="7" customWidth="1"/>
    <col min="14596" max="14596" width="19.85546875" style="7" customWidth="1"/>
    <col min="14597" max="14597" width="22.140625" style="7" customWidth="1"/>
    <col min="14598" max="14598" width="6.5703125" style="7" customWidth="1"/>
    <col min="14599" max="14599" width="15.85546875" style="7" customWidth="1"/>
    <col min="14600" max="14600" width="17.140625" style="7" customWidth="1"/>
    <col min="14601" max="14601" width="13" style="7" customWidth="1"/>
    <col min="14602" max="14848" width="15.42578125" style="7"/>
    <col min="14849" max="14849" width="21.85546875" style="7" customWidth="1"/>
    <col min="14850" max="14850" width="5.42578125" style="7" customWidth="1"/>
    <col min="14851" max="14851" width="61" style="7" customWidth="1"/>
    <col min="14852" max="14852" width="19.85546875" style="7" customWidth="1"/>
    <col min="14853" max="14853" width="22.140625" style="7" customWidth="1"/>
    <col min="14854" max="14854" width="6.5703125" style="7" customWidth="1"/>
    <col min="14855" max="14855" width="15.85546875" style="7" customWidth="1"/>
    <col min="14856" max="14856" width="17.140625" style="7" customWidth="1"/>
    <col min="14857" max="14857" width="13" style="7" customWidth="1"/>
    <col min="14858" max="15104" width="15.42578125" style="7"/>
    <col min="15105" max="15105" width="21.85546875" style="7" customWidth="1"/>
    <col min="15106" max="15106" width="5.42578125" style="7" customWidth="1"/>
    <col min="15107" max="15107" width="61" style="7" customWidth="1"/>
    <col min="15108" max="15108" width="19.85546875" style="7" customWidth="1"/>
    <col min="15109" max="15109" width="22.140625" style="7" customWidth="1"/>
    <col min="15110" max="15110" width="6.5703125" style="7" customWidth="1"/>
    <col min="15111" max="15111" width="15.85546875" style="7" customWidth="1"/>
    <col min="15112" max="15112" width="17.140625" style="7" customWidth="1"/>
    <col min="15113" max="15113" width="13" style="7" customWidth="1"/>
    <col min="15114" max="15360" width="15.42578125" style="7"/>
    <col min="15361" max="15361" width="21.85546875" style="7" customWidth="1"/>
    <col min="15362" max="15362" width="5.42578125" style="7" customWidth="1"/>
    <col min="15363" max="15363" width="61" style="7" customWidth="1"/>
    <col min="15364" max="15364" width="19.85546875" style="7" customWidth="1"/>
    <col min="15365" max="15365" width="22.140625" style="7" customWidth="1"/>
    <col min="15366" max="15366" width="6.5703125" style="7" customWidth="1"/>
    <col min="15367" max="15367" width="15.85546875" style="7" customWidth="1"/>
    <col min="15368" max="15368" width="17.140625" style="7" customWidth="1"/>
    <col min="15369" max="15369" width="13" style="7" customWidth="1"/>
    <col min="15370" max="15616" width="15.42578125" style="7"/>
    <col min="15617" max="15617" width="21.85546875" style="7" customWidth="1"/>
    <col min="15618" max="15618" width="5.42578125" style="7" customWidth="1"/>
    <col min="15619" max="15619" width="61" style="7" customWidth="1"/>
    <col min="15620" max="15620" width="19.85546875" style="7" customWidth="1"/>
    <col min="15621" max="15621" width="22.140625" style="7" customWidth="1"/>
    <col min="15622" max="15622" width="6.5703125" style="7" customWidth="1"/>
    <col min="15623" max="15623" width="15.85546875" style="7" customWidth="1"/>
    <col min="15624" max="15624" width="17.140625" style="7" customWidth="1"/>
    <col min="15625" max="15625" width="13" style="7" customWidth="1"/>
    <col min="15626" max="15872" width="15.42578125" style="7"/>
    <col min="15873" max="15873" width="21.85546875" style="7" customWidth="1"/>
    <col min="15874" max="15874" width="5.42578125" style="7" customWidth="1"/>
    <col min="15875" max="15875" width="61" style="7" customWidth="1"/>
    <col min="15876" max="15876" width="19.85546875" style="7" customWidth="1"/>
    <col min="15877" max="15877" width="22.140625" style="7" customWidth="1"/>
    <col min="15878" max="15878" width="6.5703125" style="7" customWidth="1"/>
    <col min="15879" max="15879" width="15.85546875" style="7" customWidth="1"/>
    <col min="15880" max="15880" width="17.140625" style="7" customWidth="1"/>
    <col min="15881" max="15881" width="13" style="7" customWidth="1"/>
    <col min="15882" max="16128" width="15.42578125" style="7"/>
    <col min="16129" max="16129" width="21.85546875" style="7" customWidth="1"/>
    <col min="16130" max="16130" width="5.42578125" style="7" customWidth="1"/>
    <col min="16131" max="16131" width="61" style="7" customWidth="1"/>
    <col min="16132" max="16132" width="19.85546875" style="7" customWidth="1"/>
    <col min="16133" max="16133" width="22.140625" style="7" customWidth="1"/>
    <col min="16134" max="16134" width="6.5703125" style="7" customWidth="1"/>
    <col min="16135" max="16135" width="15.85546875" style="7" customWidth="1"/>
    <col min="16136" max="16136" width="17.140625" style="7" customWidth="1"/>
    <col min="16137" max="16137" width="13" style="7" customWidth="1"/>
    <col min="16138" max="16384" width="15.42578125" style="7"/>
  </cols>
  <sheetData>
    <row r="1" spans="1:250" x14ac:dyDescent="0.2">
      <c r="A1" s="1"/>
      <c r="B1" s="2"/>
      <c r="C1" s="3"/>
      <c r="D1" s="4"/>
      <c r="E1" s="5"/>
      <c r="F1" s="3"/>
      <c r="G1" s="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pans="1:250" x14ac:dyDescent="0.2">
      <c r="A2" s="1"/>
      <c r="B2" s="2"/>
      <c r="C2" s="3"/>
      <c r="D2" s="4"/>
      <c r="E2" s="5"/>
      <c r="F2" s="3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pans="1:250" x14ac:dyDescent="0.2">
      <c r="A3" s="1"/>
      <c r="B3" s="2"/>
      <c r="C3" s="3"/>
      <c r="D3" s="4"/>
      <c r="E3" s="5"/>
      <c r="F3" s="3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pans="1:250" x14ac:dyDescent="0.2">
      <c r="A4" s="1"/>
      <c r="B4" s="2"/>
      <c r="C4" s="3"/>
      <c r="D4" s="4"/>
      <c r="E4" s="5"/>
      <c r="F4" s="3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pans="1:250" x14ac:dyDescent="0.2">
      <c r="A5" s="1"/>
      <c r="B5" s="2"/>
      <c r="C5" s="3"/>
      <c r="D5" s="4"/>
      <c r="E5" s="5"/>
      <c r="F5" s="3"/>
      <c r="G5" s="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pans="1:250" x14ac:dyDescent="0.2">
      <c r="D6" s="8"/>
      <c r="E6" s="9"/>
      <c r="F6" s="9"/>
    </row>
    <row r="7" spans="1:250" x14ac:dyDescent="0.2">
      <c r="D7" s="8"/>
      <c r="E7" s="9"/>
      <c r="F7" s="9"/>
    </row>
    <row r="8" spans="1:250" ht="33.75" customHeight="1" x14ac:dyDescent="0.2">
      <c r="D8" s="8"/>
      <c r="E8" s="9"/>
      <c r="F8" s="9"/>
    </row>
    <row r="9" spans="1:250" s="14" customFormat="1" ht="19.5" x14ac:dyDescent="0.3">
      <c r="A9" s="11"/>
      <c r="B9" s="12"/>
      <c r="C9" s="89" t="s">
        <v>47</v>
      </c>
      <c r="D9" s="89"/>
      <c r="E9" s="89"/>
      <c r="F9" s="13"/>
      <c r="G9" s="13"/>
      <c r="H9" s="13"/>
    </row>
    <row r="10" spans="1:250" s="14" customFormat="1" x14ac:dyDescent="0.2">
      <c r="C10" s="15"/>
      <c r="D10" s="16"/>
      <c r="E10" s="17"/>
      <c r="F10" s="18"/>
      <c r="G10" s="18"/>
      <c r="H10" s="18"/>
    </row>
    <row r="11" spans="1:250" s="14" customFormat="1" ht="15.75" x14ac:dyDescent="0.25">
      <c r="C11" s="19"/>
      <c r="D11" s="20"/>
      <c r="E11" s="17"/>
      <c r="F11" s="18"/>
      <c r="G11" s="18"/>
      <c r="H11" s="18"/>
    </row>
    <row r="12" spans="1:250" s="14" customFormat="1" ht="15.75" x14ac:dyDescent="0.25">
      <c r="C12" s="19"/>
      <c r="D12" s="21"/>
      <c r="E12" s="22"/>
      <c r="F12" s="23"/>
      <c r="G12" s="23"/>
      <c r="H12" s="23"/>
    </row>
    <row r="13" spans="1:250" s="14" customFormat="1" ht="15.75" x14ac:dyDescent="0.25">
      <c r="C13" s="19"/>
      <c r="D13" s="21"/>
      <c r="E13" s="24"/>
      <c r="F13" s="25"/>
      <c r="G13" s="25"/>
      <c r="H13" s="25"/>
    </row>
    <row r="14" spans="1:250" s="14" customFormat="1" ht="15.75" x14ac:dyDescent="0.25">
      <c r="C14" s="19"/>
      <c r="D14" s="21"/>
      <c r="E14" s="24"/>
      <c r="F14" s="24"/>
      <c r="G14" s="24"/>
      <c r="H14" s="24"/>
    </row>
    <row r="15" spans="1:250" s="14" customFormat="1" ht="15.75" x14ac:dyDescent="0.25">
      <c r="A15" s="26"/>
      <c r="C15" s="26"/>
      <c r="D15" s="21"/>
      <c r="E15" s="27"/>
      <c r="F15" s="27"/>
      <c r="G15" s="27"/>
      <c r="H15" s="27"/>
    </row>
    <row r="16" spans="1:250" s="14" customFormat="1" x14ac:dyDescent="0.2">
      <c r="G16" s="28"/>
    </row>
    <row r="17" spans="1:13" s="30" customFormat="1" ht="33.75" customHeight="1" x14ac:dyDescent="0.2">
      <c r="A17" s="29" t="s">
        <v>0</v>
      </c>
      <c r="B17" s="29" t="s">
        <v>1</v>
      </c>
      <c r="C17" s="29" t="s">
        <v>2</v>
      </c>
      <c r="D17" s="29" t="s">
        <v>3</v>
      </c>
      <c r="E17" s="29" t="s">
        <v>4</v>
      </c>
      <c r="F17" s="29" t="s">
        <v>5</v>
      </c>
      <c r="G17" s="29" t="s">
        <v>6</v>
      </c>
      <c r="H17" s="29" t="s">
        <v>7</v>
      </c>
    </row>
    <row r="18" spans="1:13" s="39" customFormat="1" ht="35.25" hidden="1" customHeight="1" x14ac:dyDescent="0.2">
      <c r="A18" s="31"/>
      <c r="B18" s="32">
        <v>1</v>
      </c>
      <c r="C18" s="33"/>
      <c r="D18" s="34"/>
      <c r="E18" s="35"/>
      <c r="F18" s="36">
        <v>1</v>
      </c>
      <c r="G18" s="37" t="e">
        <f>ROUND((#REF!*#REF!+#REF!*#REF!+#REF!*#REF!+#REF!*#REF!+#REF!*#REF!)*#REF!,0)</f>
        <v>#REF!</v>
      </c>
      <c r="H18" s="38" t="e">
        <f>ROUND(G18*F18,0)</f>
        <v>#REF!</v>
      </c>
    </row>
    <row r="19" spans="1:13" s="14" customFormat="1" ht="136.5" x14ac:dyDescent="0.2">
      <c r="A19" s="40"/>
      <c r="B19" s="41">
        <v>1</v>
      </c>
      <c r="C19" s="42" t="s">
        <v>8</v>
      </c>
      <c r="D19" s="43" t="s">
        <v>9</v>
      </c>
      <c r="E19" s="44"/>
      <c r="F19" s="44">
        <v>1</v>
      </c>
      <c r="G19" s="45"/>
      <c r="H19" s="46">
        <f t="shared" ref="H19:H37" si="0">G19*F19</f>
        <v>0</v>
      </c>
    </row>
    <row r="20" spans="1:13" s="39" customFormat="1" ht="173.25" customHeight="1" x14ac:dyDescent="0.2">
      <c r="A20" s="31"/>
      <c r="B20" s="32">
        <v>2</v>
      </c>
      <c r="C20" s="47" t="s">
        <v>10</v>
      </c>
      <c r="D20" s="34" t="s">
        <v>11</v>
      </c>
      <c r="E20" s="36"/>
      <c r="F20" s="36">
        <v>1</v>
      </c>
      <c r="G20" s="45"/>
      <c r="H20" s="46">
        <f>G20*F20</f>
        <v>0</v>
      </c>
    </row>
    <row r="21" spans="1:13" s="39" customFormat="1" ht="229.5" customHeight="1" x14ac:dyDescent="0.2">
      <c r="A21" s="48"/>
      <c r="B21" s="49">
        <v>3</v>
      </c>
      <c r="C21" s="50" t="s">
        <v>12</v>
      </c>
      <c r="D21" s="51" t="s">
        <v>13</v>
      </c>
      <c r="E21" s="52" t="s">
        <v>14</v>
      </c>
      <c r="F21" s="53">
        <v>1</v>
      </c>
      <c r="G21" s="54"/>
      <c r="H21" s="46">
        <f>G21*F21</f>
        <v>0</v>
      </c>
      <c r="I21" s="14"/>
      <c r="J21" s="14"/>
      <c r="K21" s="14"/>
      <c r="L21" s="14"/>
      <c r="M21" s="14"/>
    </row>
    <row r="22" spans="1:13" s="14" customFormat="1" ht="312.75" customHeight="1" x14ac:dyDescent="0.2">
      <c r="A22" s="55"/>
      <c r="B22" s="51">
        <v>4</v>
      </c>
      <c r="C22" s="56" t="s">
        <v>15</v>
      </c>
      <c r="D22" s="57" t="s">
        <v>16</v>
      </c>
      <c r="E22" s="58"/>
      <c r="F22" s="59">
        <v>1</v>
      </c>
      <c r="G22" s="45"/>
      <c r="H22" s="46">
        <f>G22*F22</f>
        <v>0</v>
      </c>
    </row>
    <row r="23" spans="1:13" s="39" customFormat="1" ht="271.5" x14ac:dyDescent="0.2">
      <c r="A23" s="31"/>
      <c r="B23" s="34">
        <v>5</v>
      </c>
      <c r="C23" s="60" t="s">
        <v>17</v>
      </c>
      <c r="D23" s="34" t="s">
        <v>18</v>
      </c>
      <c r="E23" s="36"/>
      <c r="F23" s="36">
        <v>1</v>
      </c>
      <c r="G23" s="45"/>
      <c r="H23" s="46">
        <f t="shared" si="0"/>
        <v>0</v>
      </c>
    </row>
    <row r="24" spans="1:13" s="14" customFormat="1" ht="347.25" x14ac:dyDescent="0.2">
      <c r="A24" s="40"/>
      <c r="B24" s="41">
        <v>6</v>
      </c>
      <c r="C24" s="61" t="s">
        <v>19</v>
      </c>
      <c r="D24" s="62" t="s">
        <v>20</v>
      </c>
      <c r="E24" s="44"/>
      <c r="F24" s="44">
        <v>1</v>
      </c>
      <c r="G24" s="45"/>
      <c r="H24" s="46">
        <f t="shared" si="0"/>
        <v>0</v>
      </c>
    </row>
    <row r="25" spans="1:13" s="14" customFormat="1" ht="204.75" customHeight="1" x14ac:dyDescent="0.2">
      <c r="A25" s="40"/>
      <c r="B25" s="41">
        <v>7</v>
      </c>
      <c r="C25" s="42" t="s">
        <v>21</v>
      </c>
      <c r="D25" s="43" t="s">
        <v>22</v>
      </c>
      <c r="E25" s="63"/>
      <c r="F25" s="44">
        <v>1</v>
      </c>
      <c r="G25" s="45"/>
      <c r="H25" s="46">
        <f t="shared" si="0"/>
        <v>0</v>
      </c>
    </row>
    <row r="26" spans="1:13" s="39" customFormat="1" ht="272.25" x14ac:dyDescent="0.2">
      <c r="A26" s="64"/>
      <c r="B26" s="49">
        <v>8</v>
      </c>
      <c r="C26" s="65" t="s">
        <v>23</v>
      </c>
      <c r="D26" s="66" t="s">
        <v>24</v>
      </c>
      <c r="E26" s="52"/>
      <c r="F26" s="67">
        <v>1</v>
      </c>
      <c r="G26" s="45"/>
      <c r="H26" s="46">
        <f t="shared" si="0"/>
        <v>0</v>
      </c>
    </row>
    <row r="27" spans="1:13" s="39" customFormat="1" ht="107.25" customHeight="1" x14ac:dyDescent="0.2">
      <c r="A27" s="48"/>
      <c r="B27" s="49">
        <v>9</v>
      </c>
      <c r="C27" s="68" t="s">
        <v>25</v>
      </c>
      <c r="D27" s="66" t="s">
        <v>26</v>
      </c>
      <c r="E27" s="52"/>
      <c r="F27" s="67">
        <v>1</v>
      </c>
      <c r="G27" s="45"/>
      <c r="H27" s="46">
        <f>G27*F27</f>
        <v>0</v>
      </c>
    </row>
    <row r="28" spans="1:13" s="39" customFormat="1" ht="209.25" customHeight="1" x14ac:dyDescent="0.2">
      <c r="A28" s="49"/>
      <c r="B28" s="51">
        <v>10</v>
      </c>
      <c r="C28" s="68" t="s">
        <v>27</v>
      </c>
      <c r="D28" s="69" t="s">
        <v>28</v>
      </c>
      <c r="E28" s="52"/>
      <c r="F28" s="67">
        <v>1</v>
      </c>
      <c r="G28" s="45"/>
      <c r="H28" s="46">
        <f t="shared" si="0"/>
        <v>0</v>
      </c>
    </row>
    <row r="29" spans="1:13" s="39" customFormat="1" ht="160.5" customHeight="1" x14ac:dyDescent="0.2">
      <c r="A29" s="48"/>
      <c r="B29" s="51">
        <v>11</v>
      </c>
      <c r="C29" s="70" t="s">
        <v>29</v>
      </c>
      <c r="D29" s="51" t="s">
        <v>30</v>
      </c>
      <c r="E29" s="67"/>
      <c r="F29" s="67">
        <v>1</v>
      </c>
      <c r="G29" s="45"/>
      <c r="H29" s="46">
        <f>G29*F29</f>
        <v>0</v>
      </c>
    </row>
    <row r="30" spans="1:13" s="39" customFormat="1" ht="225.75" x14ac:dyDescent="0.2">
      <c r="A30" s="48"/>
      <c r="B30" s="51">
        <v>12</v>
      </c>
      <c r="C30" s="70" t="s">
        <v>31</v>
      </c>
      <c r="D30" s="51" t="s">
        <v>32</v>
      </c>
      <c r="E30" s="67"/>
      <c r="F30" s="67">
        <v>1</v>
      </c>
      <c r="G30" s="45"/>
      <c r="H30" s="46">
        <f>G30*F30</f>
        <v>0</v>
      </c>
    </row>
    <row r="31" spans="1:13" s="39" customFormat="1" ht="105.75" customHeight="1" x14ac:dyDescent="0.2">
      <c r="A31" s="48"/>
      <c r="B31" s="49">
        <v>13</v>
      </c>
      <c r="C31" s="68" t="s">
        <v>33</v>
      </c>
      <c r="D31" s="51"/>
      <c r="E31" s="67"/>
      <c r="F31" s="67">
        <v>1</v>
      </c>
      <c r="G31" s="45"/>
      <c r="H31" s="46">
        <f t="shared" si="0"/>
        <v>0</v>
      </c>
    </row>
    <row r="32" spans="1:13" s="39" customFormat="1" ht="205.5" customHeight="1" x14ac:dyDescent="0.2">
      <c r="A32" s="49"/>
      <c r="B32" s="51">
        <v>14</v>
      </c>
      <c r="C32" s="68" t="s">
        <v>27</v>
      </c>
      <c r="D32" s="69" t="s">
        <v>34</v>
      </c>
      <c r="E32" s="52"/>
      <c r="F32" s="67">
        <v>2</v>
      </c>
      <c r="G32" s="45"/>
      <c r="H32" s="46">
        <f>G32*F32</f>
        <v>0</v>
      </c>
    </row>
    <row r="33" spans="1:250" s="39" customFormat="1" ht="162.75" customHeight="1" x14ac:dyDescent="0.2">
      <c r="A33" s="48"/>
      <c r="B33" s="49">
        <v>15</v>
      </c>
      <c r="C33" s="70" t="s">
        <v>35</v>
      </c>
      <c r="D33" s="51" t="s">
        <v>36</v>
      </c>
      <c r="E33" s="67"/>
      <c r="F33" s="67">
        <v>1</v>
      </c>
      <c r="G33" s="45"/>
      <c r="H33" s="46">
        <f>G33*F33</f>
        <v>0</v>
      </c>
    </row>
    <row r="34" spans="1:250" s="39" customFormat="1" ht="200.25" customHeight="1" x14ac:dyDescent="0.2">
      <c r="A34" s="48"/>
      <c r="B34" s="49">
        <v>16</v>
      </c>
      <c r="C34" s="71" t="s">
        <v>37</v>
      </c>
      <c r="D34" s="51" t="s">
        <v>38</v>
      </c>
      <c r="E34" s="67"/>
      <c r="F34" s="67">
        <v>1</v>
      </c>
      <c r="G34" s="45"/>
      <c r="H34" s="46">
        <f t="shared" si="0"/>
        <v>0</v>
      </c>
    </row>
    <row r="35" spans="1:250" s="75" customFormat="1" ht="101.25" customHeight="1" x14ac:dyDescent="0.2">
      <c r="A35" s="72"/>
      <c r="B35" s="49">
        <v>17</v>
      </c>
      <c r="C35" s="71" t="s">
        <v>39</v>
      </c>
      <c r="D35" s="49" t="s">
        <v>40</v>
      </c>
      <c r="E35" s="73"/>
      <c r="F35" s="73">
        <v>1</v>
      </c>
      <c r="G35" s="45"/>
      <c r="H35" s="46">
        <f t="shared" si="0"/>
        <v>0</v>
      </c>
      <c r="I35" s="74"/>
    </row>
    <row r="36" spans="1:250" s="39" customFormat="1" ht="256.5" x14ac:dyDescent="0.2">
      <c r="A36" s="76" t="s">
        <v>41</v>
      </c>
      <c r="B36" s="49">
        <v>18</v>
      </c>
      <c r="C36" s="77" t="s">
        <v>42</v>
      </c>
      <c r="D36" s="78" t="s">
        <v>43</v>
      </c>
      <c r="E36" s="79"/>
      <c r="F36" s="44">
        <v>1</v>
      </c>
      <c r="G36" s="45"/>
      <c r="H36" s="46">
        <f t="shared" si="0"/>
        <v>0</v>
      </c>
    </row>
    <row r="37" spans="1:250" s="83" customFormat="1" ht="256.5" x14ac:dyDescent="0.2">
      <c r="A37" s="80"/>
      <c r="B37" s="51">
        <v>19</v>
      </c>
      <c r="C37" s="81" t="s">
        <v>44</v>
      </c>
      <c r="D37" s="78" t="s">
        <v>43</v>
      </c>
      <c r="E37" s="79"/>
      <c r="F37" s="44">
        <v>1</v>
      </c>
      <c r="G37" s="82"/>
      <c r="H37" s="46">
        <f t="shared" si="0"/>
        <v>0</v>
      </c>
    </row>
    <row r="38" spans="1:250" s="39" customFormat="1" ht="32.25" hidden="1" customHeight="1" x14ac:dyDescent="0.2">
      <c r="A38" s="31"/>
      <c r="B38" s="32">
        <v>3</v>
      </c>
      <c r="C38" s="33"/>
      <c r="D38" s="34"/>
      <c r="E38" s="35"/>
      <c r="F38" s="36">
        <v>1</v>
      </c>
      <c r="G38" s="37" t="e">
        <f>ROUND((#REF!*#REF!+#REF!*#REF!+#REF!*#REF!+#REF!*#REF!+#REF!*#REF!)*#REF!,0)</f>
        <v>#REF!</v>
      </c>
      <c r="H38" s="38" t="e">
        <f>ROUND(G38*F38,0)</f>
        <v>#REF!</v>
      </c>
    </row>
    <row r="39" spans="1:250" s="14" customFormat="1" ht="18" customHeight="1" x14ac:dyDescent="0.25">
      <c r="A39" s="84"/>
      <c r="B39" s="84"/>
      <c r="C39" s="84"/>
      <c r="D39" s="88" t="s">
        <v>45</v>
      </c>
      <c r="E39" s="88"/>
      <c r="F39" s="88"/>
      <c r="G39" s="85"/>
      <c r="H39" s="86">
        <f>SUM(H19:H37)</f>
        <v>0</v>
      </c>
    </row>
    <row r="40" spans="1:250" s="14" customFormat="1" ht="21" customHeight="1" x14ac:dyDescent="0.25">
      <c r="A40" s="84"/>
      <c r="B40" s="84"/>
      <c r="C40" s="84"/>
      <c r="D40" s="88" t="s">
        <v>46</v>
      </c>
      <c r="E40" s="88"/>
      <c r="F40" s="88"/>
      <c r="G40" s="87"/>
      <c r="H40" s="86">
        <f>H39*1.25</f>
        <v>0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</row>
    <row r="41" spans="1:250" s="16" customFormat="1" x14ac:dyDescent="0.2"/>
  </sheetData>
  <mergeCells count="3">
    <mergeCell ref="D39:F39"/>
    <mergeCell ref="D40:F40"/>
    <mergeCell ref="C9:E9"/>
  </mergeCells>
  <pageMargins left="0.25" right="0.25" top="0.75" bottom="0.75" header="0.3" footer="0.3"/>
  <pageSetup paperSize="9" scale="59" fitToHeight="0" orientation="portrait" r:id="rId1"/>
  <headerFooter scaleWithDoc="0" alignWithMargins="0">
    <oddFooter>&amp;C&amp;"Times New Roman,Obično"&amp;12Page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Dom Bol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Aničić</dc:creator>
  <cp:lastModifiedBy>Općina Bol</cp:lastModifiedBy>
  <dcterms:created xsi:type="dcterms:W3CDTF">2025-04-15T12:33:09Z</dcterms:created>
  <dcterms:modified xsi:type="dcterms:W3CDTF">2025-04-17T07:37:33Z</dcterms:modified>
</cp:coreProperties>
</file>