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vjetlana\Desktop\OPĆINA BOL 2015\JAVNA NABAVA\"/>
    </mc:Choice>
  </mc:AlternateContent>
  <bookViews>
    <workbookView xWindow="0" yWindow="0" windowWidth="28800" windowHeight="12135"/>
  </bookViews>
  <sheets>
    <sheet name="ARH-KRAJOBRAZ" sheetId="1" r:id="rId1"/>
    <sheet name="Sheet1" sheetId="6" r:id="rId2"/>
    <sheet name="Sheet2" sheetId="7" r:id="rId3"/>
    <sheet name="List1" sheetId="5" r:id="rId4"/>
  </sheets>
  <definedNames>
    <definedName name="_xlnm.Print_Titles" localSheetId="0">'ARH-KRAJOBRAZ'!$13:$15</definedName>
    <definedName name="_xlnm.Print_Area" localSheetId="0">'ARH-KRAJOBRAZ'!$A$1:$F$313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8" i="1" l="1"/>
  <c r="F221" i="1"/>
  <c r="F260" i="1"/>
  <c r="F241" i="1" l="1"/>
  <c r="F229" i="1"/>
  <c r="F204" i="1" l="1"/>
  <c r="F280" i="1"/>
  <c r="F276" i="1"/>
  <c r="F272" i="1"/>
  <c r="F231" i="1"/>
  <c r="E292" i="1" s="1"/>
  <c r="F247" i="1"/>
  <c r="F237" i="1"/>
  <c r="F175" i="1"/>
  <c r="F159" i="1"/>
  <c r="F155" i="1"/>
  <c r="F101" i="1"/>
  <c r="F97" i="1"/>
  <c r="F87" i="1"/>
  <c r="F83" i="1"/>
  <c r="F58" i="1"/>
  <c r="F79" i="1"/>
  <c r="F256" i="1"/>
  <c r="F103" i="1" l="1"/>
  <c r="E290" i="1" s="1"/>
  <c r="F282" i="1"/>
  <c r="F200" i="1" l="1"/>
  <c r="F151" i="1"/>
  <c r="F184" i="1"/>
  <c r="F120" i="1"/>
  <c r="F140" i="1"/>
  <c r="F129" i="1"/>
  <c r="F116" i="1"/>
  <c r="F54" i="1" l="1"/>
  <c r="E294" i="1" l="1"/>
  <c r="F252" i="1" l="1"/>
  <c r="F262" i="1" s="1"/>
  <c r="F208" i="1"/>
  <c r="F223" i="1" s="1"/>
  <c r="E293" i="1" l="1"/>
  <c r="E291" i="1"/>
  <c r="F69" i="1" l="1"/>
  <c r="F74" i="1"/>
  <c r="F89" i="1" l="1"/>
  <c r="E289" i="1" s="1"/>
  <c r="E297" i="1" l="1"/>
  <c r="F12" i="1"/>
  <c r="F13" i="1"/>
  <c r="F15" i="1"/>
</calcChain>
</file>

<file path=xl/sharedStrings.xml><?xml version="1.0" encoding="utf-8"?>
<sst xmlns="http://schemas.openxmlformats.org/spreadsheetml/2006/main" count="317" uniqueCount="242">
  <si>
    <t>m1</t>
  </si>
  <si>
    <t>ukupna cijena</t>
  </si>
  <si>
    <t>m3</t>
  </si>
  <si>
    <t>m2</t>
  </si>
  <si>
    <t>Red.br.</t>
  </si>
  <si>
    <t>Opis stavke</t>
  </si>
  <si>
    <t>količina</t>
  </si>
  <si>
    <t>jed.cijena</t>
  </si>
  <si>
    <t>1.</t>
  </si>
  <si>
    <t>2.</t>
  </si>
  <si>
    <t>4.</t>
  </si>
  <si>
    <t>kom</t>
  </si>
  <si>
    <t>OPĆE NAPOMENE</t>
  </si>
  <si>
    <t>Količine radova, koje se nakon dovršenja objekta ne mogu provjeriti izmjerom, upisuju se u građevinsku knjigu, odnosno u građevinski dnevnik. Nadzorni inženjer i izvođač potvrđuju svojim potpisom točnost upisanih podataka.</t>
  </si>
  <si>
    <t>Prije izvedbe takovih radova izvođač je dužan izvjestiti nadzornog inženjera da pristupa tim radovima, kako bi se na vrijeme utvrdile eventualno sporne količine i potvrdila točnost podataka.</t>
  </si>
  <si>
    <t>Samo na taj način utvrđeni radovi mogu se uzeti u obzir kod izrade privremenog ili konačnog obračuna.</t>
  </si>
  <si>
    <t>Kao primjer za ovu vrstu radova navodimo samo neke:</t>
  </si>
  <si>
    <t>- iskop temelja,</t>
  </si>
  <si>
    <t>- rušenje zgrada i raznih objekata,</t>
  </si>
  <si>
    <t>- utvrđivanje kategorije tla pri iskopu humusa,</t>
  </si>
  <si>
    <t>- sječa stabala, žbunja i grmlja,</t>
  </si>
  <si>
    <t>- vađenje panjeva i slično.</t>
  </si>
  <si>
    <t>Eventualne potrebne izmjene i dopune projekta donosit će sporazumno projektant, nadzorni inženjer i izvođač.</t>
  </si>
  <si>
    <t>Punovažne su one odluke, koje su upisane u građevinski dnevnik i ovjerene potpisima gore navedenih osoba ili odluke koju je investitor na neki drugi način odobrio.</t>
  </si>
  <si>
    <t>Za vrijeme izvođenja radova, izvođač je dužan osigurati nesmetan promet na postojećim cestama i prilaznim putevima i regulirati ga odgovarajućim prometnim znacima.</t>
  </si>
  <si>
    <t>Više radnje i manje radnje po ugovorenim stavkama zaračunavati će se po istim cijenama.</t>
  </si>
  <si>
    <t>Troškovi eventualnih zastoja zbog instalacija i imovinsko-pravnih odnosa neće se priznavati, te ih treba uključiti u jedinične cijene radova.</t>
  </si>
  <si>
    <t>Stavka obuhvaća:</t>
  </si>
  <si>
    <t>- izrada nacrta iskolčenja</t>
  </si>
  <si>
    <t xml:space="preserve"> - u cijenu koštanja ulazi sav materijal i radna snaga</t>
  </si>
  <si>
    <t>Snimanje i izradu nacrta iskolčenja obavlja ovlašteno poduzeće za tu vrstu posla.</t>
  </si>
  <si>
    <t>Ručni otkop rovova na mjestima gdje se pretpostavlja da su smještene podzemne instalacije struje, vode, telefona, plina i kanalizacije i na mjestima gdje postoji sumnja da bi se mogle nalaziti podzemne instalacije.</t>
  </si>
  <si>
    <t>Ova stavka obuhvaća slijedeće radove:</t>
  </si>
  <si>
    <t xml:space="preserve"> - po potrebi zatrpavanje rova</t>
  </si>
  <si>
    <t xml:space="preserve"> - otkopane rovove osigurati prema HTZ mjerama</t>
  </si>
  <si>
    <t>Obračun po m3 otkopanog rova u sraslom stanju.</t>
  </si>
  <si>
    <t>Ova stavka obuhvaća:</t>
  </si>
  <si>
    <t>Obračun po m1 obložene komunalne instalacije.</t>
  </si>
  <si>
    <t xml:space="preserve"> - utovar, prijevoz, istovar, razastiranje i ugradnja na  deponiji uključujući sve takse i troškove</t>
  </si>
  <si>
    <t>3.</t>
  </si>
  <si>
    <t>6.</t>
  </si>
  <si>
    <t>ZEMLJANI RADOVI UKUPNO</t>
  </si>
  <si>
    <t>PRIPREMNI I ZAŠTITNI RADOVI</t>
  </si>
  <si>
    <t>kpl</t>
  </si>
  <si>
    <t>RADOVI DEMONTAŽE, RUŠENJA I ČIŠĆENA</t>
  </si>
  <si>
    <t>BETONSKI I AB RADOVI</t>
  </si>
  <si>
    <t xml:space="preserve"> - iskolčenje površine, paušal</t>
  </si>
  <si>
    <t xml:space="preserve"> -otkop rova uz pozornost da se ne oštete instalacije do dubine 1,8 m s mogućim razupiranjem</t>
  </si>
  <si>
    <t>5.</t>
  </si>
  <si>
    <t>izradio:</t>
  </si>
  <si>
    <t>UKUPNO BEZ PDV-a</t>
  </si>
  <si>
    <t>strojni otkop rovova u svrhu utvrđivanja položaja postojećih instalacija i ucrtavanje u situaciju 1:200.</t>
  </si>
  <si>
    <t>I.</t>
  </si>
  <si>
    <t>RADOVI DEMONTAŽE, RUŠENJA I ČIŠĆENJA UKUPNO</t>
  </si>
  <si>
    <t xml:space="preserve"> - iskolčenje poligonih točaka, repera s tlocrtnim i visinskim podacima, kao i planiranog biljnog materijala</t>
  </si>
  <si>
    <t xml:space="preserve"> - osiguranje pojedinih točaka koje služe za rekonstrukciju visine</t>
  </si>
  <si>
    <t xml:space="preserve"> -postavljanje poprečnih profila</t>
  </si>
  <si>
    <t xml:space="preserve"> - tijekom rada izvođač obavlja pojedine geodetske izmjere pravca i visine koji su mu potrebni za obračun izvršenih radova</t>
  </si>
  <si>
    <t>(St.2.3. OTU)</t>
  </si>
  <si>
    <t>HRN U.E1.010</t>
  </si>
  <si>
    <t>Pri izradi iskopa treba provesti sve mjere sigurnosti pri radu i sva potrebna osiguranja postojećih objekata i komunikacija. Široki iskop treba obavljati upotrebom odgovarajuće mehanizacije, a ručni rad treba ograničiti na neophodni minimum.</t>
  </si>
  <si>
    <t>Sve iskope treba urediti prema karakterističnim profilima, predviđenim kotama i predviđenim nagibima u projektu, odnosno prema zahtjevu nadzornog inženjera.</t>
  </si>
  <si>
    <t>U stavku su uključeni utovar, prijevoz, istovar, razastiranje i ugradnja na deponiji.</t>
  </si>
  <si>
    <t xml:space="preserve">Zamjena iskopanog materijala materijalom od prirodnog šljunka ili kamena. </t>
  </si>
  <si>
    <t>Kvaliteta šljunka i ugradnja mora odgovarati tehničkim propisima za izradu nasipa što treba dokazati atestom.</t>
  </si>
  <si>
    <t>Ovaj dio radova obuhvaća:</t>
  </si>
  <si>
    <t>- dobavu šljunka ili kamenog materijala,</t>
  </si>
  <si>
    <t>- prijevoz na gradilište,</t>
  </si>
  <si>
    <t>- razastiranje, planiranje do točnosti K 3 cm i zbijanje</t>
  </si>
  <si>
    <t>- dobava atesta o kvaliteti šljunka ili kamena i zbijenosti.</t>
  </si>
  <si>
    <t>Obračun po m3 izvedenog zamjenskog sloja.</t>
  </si>
  <si>
    <t>U cijenu stavke su uključeni svi pripremni i pomoćni radovi, alati i materijal.</t>
  </si>
  <si>
    <t>Za izradu ovog sloja treba upotrijebiti drobljeni kameni materijal  za koji je pribavljen atest o njegovoj podobnosti za izradu tamponskog sloja.</t>
  </si>
  <si>
    <t>Droblj. kameni mat. se mora navoziti (navlačiti) tako da se ne ošteti izvedeni profil.</t>
  </si>
  <si>
    <t>Tampon se mora nabiti (uvibrirati) odgovarajućim vibracionim strojevima.</t>
  </si>
  <si>
    <t>Sve nepravilnosti utvrđene za vrijeme zbijanja mora izvođač o svom trošku ukloniti.</t>
  </si>
  <si>
    <t>Sva tekuća i kontrolna ispitivanja treba vršiti prema važećim standardima i propisima u toku građenja.</t>
  </si>
  <si>
    <t>- pribavljanje atesta za kameni materijal prije početka radova,</t>
  </si>
  <si>
    <t>- nabava, dovoz i istovar kamenog materijala,</t>
  </si>
  <si>
    <t>- razgrtanje, planiranje, profiliranje tamponskog sloja i zbijanje,</t>
  </si>
  <si>
    <t xml:space="preserve"> - kontrola ravnine i visine izvedenog tamponskog  sloja</t>
  </si>
  <si>
    <t>- sve radove na ispitivanju koji su potrebni za pravilno izveden tampon prema HRN.9.020 kao i pribavljanje atesta.</t>
  </si>
  <si>
    <t>Obračun po m3 ugrađenog tamponskog sloja u zbijenom stanju.</t>
  </si>
  <si>
    <t>ZEMLJANI RADOVI UKUPNO:</t>
  </si>
  <si>
    <t>ZAVRŠNE OBRADE POVRŠINA</t>
  </si>
  <si>
    <t>ZAVRŠNE OBRADE POVRŠINA UKUPNO:</t>
  </si>
  <si>
    <t>1.4.</t>
  </si>
  <si>
    <t>Otkop rovova</t>
  </si>
  <si>
    <t xml:space="preserve">ručni otkop zemlje oko instalacija, oblaganje instalacija prefabrikantima - polucijevima FI 10 do 15 cm, zatrpavanje i odvoz viška zemlje. </t>
  </si>
  <si>
    <t>5.1.</t>
  </si>
  <si>
    <t>6.2.</t>
  </si>
  <si>
    <t>1.1.</t>
  </si>
  <si>
    <t>Geotekstil</t>
  </si>
  <si>
    <t>PRIPREMNI I ZAŠTITNI RADOVI UKUPNO</t>
  </si>
  <si>
    <t xml:space="preserve">ZEMLJANI RADOVI </t>
  </si>
  <si>
    <t>j. mjere</t>
  </si>
  <si>
    <t xml:space="preserve"> - uklanjanje suhih, bolesnih, oštećenih i opasnih stabala investitor će obaviti u vlastitoj režiji prije početka gradilišta.</t>
  </si>
  <si>
    <t>1.2.</t>
  </si>
  <si>
    <t>1.3.</t>
  </si>
  <si>
    <t>1.5.</t>
  </si>
  <si>
    <t>1.6.</t>
  </si>
  <si>
    <t>2.1.</t>
  </si>
  <si>
    <t>3.1.</t>
  </si>
  <si>
    <t>3.2.</t>
  </si>
  <si>
    <t>3.3.</t>
  </si>
  <si>
    <t>3.4.</t>
  </si>
  <si>
    <t>3.5.</t>
  </si>
  <si>
    <t>3.6.</t>
  </si>
  <si>
    <t>3.7.</t>
  </si>
  <si>
    <t>3.8.</t>
  </si>
  <si>
    <t>3.9.</t>
  </si>
  <si>
    <t>3.10.</t>
  </si>
  <si>
    <t>3.11.</t>
  </si>
  <si>
    <t>4.1.</t>
  </si>
  <si>
    <t>5.2.</t>
  </si>
  <si>
    <t>5.3.</t>
  </si>
  <si>
    <t>5.5.</t>
  </si>
  <si>
    <t>6.1.</t>
  </si>
  <si>
    <t>6.3.</t>
  </si>
  <si>
    <t>BETONSKI I AB RADOVI UKUPNO:</t>
  </si>
  <si>
    <t xml:space="preserve">TROŠKOVNIK GRAĐEVINSKO OBRTNIČKIH I KRAJOBRAZNIH RADOVA </t>
  </si>
  <si>
    <t xml:space="preserve">2.   </t>
  </si>
  <si>
    <t>ZAVRŠNE OBRADE POVRŠINA UKUPNO</t>
  </si>
  <si>
    <t>BETONSKI I AB RADOVI UKUPNO</t>
  </si>
  <si>
    <t>REKAPITULACIJA GRAĐEVINSKO OBRTNIČKIH I KRAJOBRAZNIH RADOVA- MAPA I-ARHITEKTURA</t>
  </si>
  <si>
    <t xml:space="preserve">TROŠKOVNIK GRAĐEVINSKO OBRTNIČKIH I KRAJOBRAZNIH RADOVA 
ZA
VJEŽBALIŠTE BORAK, KOMUNALNO I KRAJOBRAZNO OPREMANJE </t>
  </si>
  <si>
    <t xml:space="preserve">Izrada geodetskog snimka izvedenog stanja od strane ovlaštene geodetske tvrtke. Upis izvedenih instalacija u katastar podzemnih instalacija. </t>
  </si>
  <si>
    <t xml:space="preserve">Predmjerom se predviđa: </t>
  </si>
  <si>
    <t>u materijalu "B" iskopne kategorije +- 10%</t>
  </si>
  <si>
    <t xml:space="preserve"> Obračun po m3 iskopanog materijala u sraslom stanju.</t>
  </si>
  <si>
    <t>U stavku su uključeni strojni iskop, utovar iskopanog materijala u teretno vozilo, odvoz i istovar na  deponiji uključujući sve takse i troškove.</t>
  </si>
  <si>
    <t>Uređenje i planiranje posteljice na projektom predviđene kote</t>
  </si>
  <si>
    <t>Rad obuhvaća: -dobavu i transport odgovarajućeg sitnoznog materijala (jalovinski drobljenac 0-30 mm ) u svrhu popunjavanja neravnina na manjim lokalitetima; -planiranje posteljice.</t>
  </si>
  <si>
    <t>Obračun po m2 izvedenog zamjenskog sloja.</t>
  </si>
  <si>
    <t>Za izradu ovog sloja treba upotrijebiti drobljeni kameni materijal  za koji je pribavljen atest o njegovoj podobnosti za izradu gornjeg sloja za izravnavanje.</t>
  </si>
  <si>
    <t xml:space="preserve"> - kontrola ravnine i visine izvedenog   sloja</t>
  </si>
  <si>
    <t>.- sve radove na ispitivanju koji su potrebni za pravilno izvođenje kao i pribavljanje atesta.</t>
  </si>
  <si>
    <t>Obračun po m3 ugrađenog materijala u zbijenom stanju.</t>
  </si>
  <si>
    <t>Izvedba sloja za izravnavanje</t>
  </si>
  <si>
    <t>Izvedba sloja za izravnavanje/ podloge za završne obrade površina,  sloj za izravnavanje od finije podloge u nagibu oko 2% frakcije 5/11 u sloju od 5 cm, koji se izvodi  ispod površina u lijevanoj gumi.</t>
  </si>
  <si>
    <t>izvedba završne površine u lijevanoj gumi- antitraumatska podloga</t>
  </si>
  <si>
    <t>Ukupan postotak recikliranih sirovina mora biti minimalno 80% Završni sloj mora biti UV stabilan, protuklizan, otporan na istezanje, abraziju i požar. Proizvod treba posjedovati slijedeće međunarodne certifikate: EN1177:2008, BS7188:1988, metoda 4, 7, 8. FEPI certfikat ili jednakovrijedno Jamstvo: minimalno 3 godine. Površina lijevane gume je omeđena ravnim betonskim rubnjacima, opločnicima ili graničnicima od nehrđajučeg čelika.</t>
  </si>
  <si>
    <t>ARMIRAČKI  RADOVI</t>
  </si>
  <si>
    <t>čelik B500 - rebrasti ( profili do Ø14)</t>
  </si>
  <si>
    <t>kg</t>
  </si>
  <si>
    <t>ARMIRAČKI  RADOVI UKUPNO:</t>
  </si>
  <si>
    <t>Obračun po m3 ugrađenog betona.</t>
  </si>
  <si>
    <t>Snimak izvedenog stanja</t>
  </si>
  <si>
    <t xml:space="preserve">Obrada oštećenog korijena. </t>
  </si>
  <si>
    <t>Zaštita debla.</t>
  </si>
  <si>
    <t>Obračun po obrađenom stablu</t>
  </si>
  <si>
    <t>Obračun po kompletu izvedenih radova</t>
  </si>
  <si>
    <t>Obračun po broju izrađenih zaštitnih kutija</t>
  </si>
  <si>
    <t>Iskolčenje površine</t>
  </si>
  <si>
    <t>1.7.</t>
  </si>
  <si>
    <t>Obračun po m3 odpremljenog materijala</t>
  </si>
  <si>
    <t>Čišćenje obuhvata planiranih radova</t>
  </si>
  <si>
    <t xml:space="preserve">Čišćenje dijela parcele/obuhvata na kome će se izveti nove površine u opločenju ili sadnji. Sakupljeni materijal otpremiti na gradsko odlagalište. Prije nuđenja izvršiti uvid na licu mjesta. </t>
  </si>
  <si>
    <t>Demontaža postojećih sprava</t>
  </si>
  <si>
    <t>2.2.</t>
  </si>
  <si>
    <t>Obračun po komadu demontirane sprave</t>
  </si>
  <si>
    <t>Obračun po m3 iskopanog materijala u sraslom stanju.</t>
  </si>
  <si>
    <t xml:space="preserve">Ručno planiranje dna iskopa na horizontalu, sa točnošću +/- 2 cm, utovar iskopanog materijala u teretno vozilo, odvoz i istovar na  deponiji uključujući sve takse i troškove. Za obračun uzeti 0,03 m3/m2 iskopanog materijala kod planiranja površine. </t>
  </si>
  <si>
    <t>Obračun po m2 isplanirane površine 
(temelji, posteljica za nasip šljunka i sl.)</t>
  </si>
  <si>
    <t>Iskop tla za temelje samce</t>
  </si>
  <si>
    <t>U stavku su uključeni iskop, utovar iskopanog materijala u teretno vozilo, odvoz i istovar na  deponiji uključujući sve takse i troškove.</t>
  </si>
  <si>
    <t>Strojni iskop trakastih temelja obodnih zidova</t>
  </si>
  <si>
    <t xml:space="preserve">Ručni iskop trakastih temelja inoks graničnika </t>
  </si>
  <si>
    <t>Obračun po m2 ugrađenog geotekstila sa potrebnim preklopima</t>
  </si>
  <si>
    <t>Obračun po m3 ugrađenog materijala u zasip u zbijenom stanju.</t>
  </si>
  <si>
    <t>Izrada šljunčanog klina</t>
  </si>
  <si>
    <t xml:space="preserve">Izrada šljunčanog klina - zasipa iza obodnih zidova od kamenog drobljenca 0-30 mm. Ugradnju vršiti u slojevima debljine 15-20cm, uz kontinuirano stabiliziranje odgovarajućim sredstvom kao što su vibronabijač, vibroploča ili vibracijski valjak maksimalne mase 2.0 t. Šljunčani klin izvesti do visine kote određene projektom. Rad obuhvaća: - dobavu kamenog drobljenca 0-30mm, -transport na mjesto ugradnje, -ugradnju, -strojno i ručno zasipanje oko temelja u slojevima debljine 15-20 cm i stabiliziranje. </t>
  </si>
  <si>
    <t>3.12.</t>
  </si>
  <si>
    <t>Izvedba tamponskog sloja</t>
  </si>
  <si>
    <t>3.13.</t>
  </si>
  <si>
    <t>Izrada nasipa plodnog tla za sadnju</t>
  </si>
  <si>
    <t xml:space="preserve"> Obračun po m3 ugrađene zemlje u zbijenom stanju.</t>
  </si>
  <si>
    <t>izrada podložnog betona temelja</t>
  </si>
  <si>
    <t>Betoniranje zidova za sjedenje</t>
  </si>
  <si>
    <t>Betoniranje temelja urbane opreme</t>
  </si>
  <si>
    <t>Obračun po m3 ugrađenog betona</t>
  </si>
  <si>
    <t>Betoniranje temelja graničnika</t>
  </si>
  <si>
    <t>ugradnja nehrđajučih graničnika</t>
  </si>
  <si>
    <t>Obračun po m2 izvedene obloge od lijevane gume</t>
  </si>
  <si>
    <t>Obračun po m1 graničnika</t>
  </si>
  <si>
    <t>Ugradnja ukrasnih oblutaka</t>
  </si>
  <si>
    <t>Obračun po m3 ugrađenih oblutaka</t>
  </si>
  <si>
    <t>5.4.</t>
  </si>
  <si>
    <t xml:space="preserve">One obuhvaćaju sav rad, materijal i organizaciju u cilju izvršenja radova u potpunosti i u skladu s projektom. Nadalje, jedinične cijene za pojedine vrste radova sadrže i sve one, posredne troškove, koji nisu iskazani u troškovniku, ali su neminovi za izvršenje radova, predviđenih projektom.
</t>
  </si>
  <si>
    <t xml:space="preserve">Jedinične cijene u ovom troškovniku formirane su na osnovi cijena materijala, radne snage, strojeva i ostalih elemenata u tekućoj godini.
</t>
  </si>
  <si>
    <t xml:space="preserve">Sve demontirane materijale i opremu deponirati na mjesta predviđena za iste uključivo sve takse i troškove.
</t>
  </si>
  <si>
    <t xml:space="preserve"> - prije početka gradilišta investitor je dužan ukloniti sva privremena odlagališta sa lokacije te osigurati nesmetan rad ljudi i mehanizacije.
</t>
  </si>
  <si>
    <r>
      <rPr>
        <b/>
        <sz val="9"/>
        <rFont val="Arial"/>
        <family val="2"/>
      </rPr>
      <t>Zaštita postojećih komunalnih instalacija</t>
    </r>
    <r>
      <rPr>
        <sz val="9"/>
        <rFont val="Arial"/>
        <family val="2"/>
      </rPr>
      <t>.</t>
    </r>
  </si>
  <si>
    <r>
      <rPr>
        <b/>
        <sz val="9"/>
        <rFont val="Arial"/>
        <family val="2"/>
      </rPr>
      <t>Ručno planiranje dna iskopa</t>
    </r>
    <r>
      <rPr>
        <sz val="9"/>
        <rFont val="Arial"/>
        <family val="2"/>
      </rPr>
      <t xml:space="preserve"> </t>
    </r>
  </si>
  <si>
    <t>ZAŠTITNI RADOVI NA DRVEĆU TIJEKOM GRADNJE</t>
  </si>
  <si>
    <t xml:space="preserve"> - utvrđivanje i snimanje položaja postojećih instalacija, te oznaka na površini terena sa položajem i dubinom, te unošenje u nacrt postojećih instalacija.</t>
  </si>
  <si>
    <t>Orezivanje krošnje</t>
  </si>
  <si>
    <t>izvodi se na čvrstoj podlozi uz valjanje, stavka obuhvaća nasipavanje, izravnavanje i nabijanje.</t>
  </si>
  <si>
    <t>Strojno i ručno planiranje plodnog tla za sadnju</t>
  </si>
  <si>
    <t>strojno i ručno planiranje i stabiliziranje prethodno razastrtog plodnog supstrata i zemlje u sloju prosječne debljine 40 cm.</t>
  </si>
  <si>
    <t>Obračun se vrši po m2 površine.</t>
  </si>
  <si>
    <t xml:space="preserve">Iskop nekvalitetnog - rastresitog materijala </t>
  </si>
  <si>
    <t>Iskop nekvalitetnog - rastresitog materijala u zoni temeljenja i izgradnje. Iskopani materijal odvesti na gradsku deponiju. Umjesto iskopanog materijala izvesti nasipavanje šljunčanim materijalom sa nabijanjem u slojevima do 40 cm, te planiranje terena do točnosti +/- 3 cm. Ovaj rad izvesti samo po nalogu nadzornog inženjera.</t>
  </si>
  <si>
    <t>U jediničnu cijenu uključiti dobavu, sav rad i materijal do potpune gotovosti.</t>
  </si>
  <si>
    <t>Nabava, dovoz, istovar te razastiranje plodnog tla sa udiom humusa i pijeska na zelenim površinama. Rad obuhvaća: -dobavu i transport plodnog tla na mjesto ugradnje i ugradnju. Obračun uvećati za 15 % zbog slijeganja.</t>
  </si>
  <si>
    <t>Obrada oštećenog korijena. Pri iskopu paziti da se ne prereže korijenje debljine preko 1 cm. Ako se naiđe na takav korijen, potrebno je izvršiti njegovo premošćivanje uz obvezne konzultacije i nadzor stručnih osoba. Završetke prerezanog korijenja (debljine do 1 cm) treba obraditi materijalima koji pospješuju rast, te onima za obradu rana. U cijenu uključen sav rad i materijal (traka, uže, filcane i jutene tkanine, kolčići, zemlja itd.</t>
  </si>
  <si>
    <t>Nabava, doprema i izrada zaštitne kutije (od jelovih daski treće klase ne hoblanih) oko drveta, visine 200 cm, prosječne širine 85x85 cm, ukručeno sa sve četiri strane letvama pri kojima se kutija i spaja. Postava horizontalnih letvi na 50 cm razmaka od tla. Rad obuhvaća i sav potreban alat i materijal, a obračun se vrši po napravljenoj kutiji na licu mjesta. Kutija se može upotrijebiti više puta. Obračun se vrši po komadu. Svaku kutiju koristiti bar 3 puta. Predviđeno:</t>
  </si>
  <si>
    <t>Orezivanje krošnje - blaga prozraka. Nakon završenih građevinskih radova predviđa se rezidba suhih i polomljenih grana s odgovarajućom zaštitom (za bjelogorična stabla).</t>
  </si>
  <si>
    <t xml:space="preserve">Demontaža postojećih sprava za vježbanje, odvajanje sprava od temelja, iskop temelja sprava. Pažljivo demontirati spravu i deponirati je na sigurno mjesto na gradilištu zbog ponovne ugradnje.
Postojeće temelje strojno razbiti, u cijenu uključiti utovar, prijevoz i istovar temelja na gradsku deponiju uključujući sve takse i troškove, te zbrinjavanje  sprava u režiji investitotora radi ponovne ugradnje.  </t>
  </si>
  <si>
    <t>Podloga je lijevana i izvodi se od nosivog sloja mješavine SBR gumenog granulata i PU veziva min. Boja podloge po izboru projektanta iz ponude dobavljača.  Prije ugradnje potrebno je uvjerenje (certifikat) o kvaliteti predati nadzornom inženjeru te nakon njegovog odobrenja  pristupiti ugradnji.
 Rad obuhvaća:
 _ dobavu i prijevoz na mjesto ugradnje smjese za zaštitnu
    gumene podloge
 _ ugradnju prema uputama proizvođača</t>
  </si>
  <si>
    <t>Ugradnja čeličnih nehrđajučih savitljivih graničnika, visine 6 cm sa preklopljenim ili ravnim gornjim rubom, predgotovljenih razdjelnika ili izrađenih po uputama glavnog projektanta.  U cijenu uračunati sav potreban rad i materijal do potpune gotovosti.</t>
  </si>
  <si>
    <t xml:space="preserve">Dobava i ugradnja ukrasnih oblutaka veličina granulata od 20-40mm, bijeli carara, u sloju od 10 cm kao završni sloj sadnje stabala unutar opločnika. </t>
  </si>
  <si>
    <t>ARMIRAČKI RADOVI UKUPNO</t>
  </si>
  <si>
    <t>Dobava i ugradnja polipropilenskog  geotekstila 200 g/m2. Geotekstil se polaže na nabijeno tlo a prije izvođenja nosivog sloja. Količina je uvećana za preklope i vertikalna uzdizanja.</t>
  </si>
  <si>
    <t>obloga od lijevanog dvoslojnog gumenog granulata se postavlja na podlogu od tucanika, sloj za izravnavanje prema nacrtu /konzultacije sa proizvođačem/. Obloga se izvodi na način da je gornja kota poravnata sa gotovom kotom terena. Dilatirati prema preporuci proizvođača.</t>
  </si>
  <si>
    <t>Strojni iskop u širokom iskopu u materijalu B kategorije</t>
  </si>
  <si>
    <t xml:space="preserve">Strojni iskop postojećeg tla B kategorije, u širokom iskopu, prema visinskim kotama iz projekta. Dubina iskopa je cca 30 cm. Rad obuhvaća: radove na uređenju i čišćenju pokosa, te planiranje iskopanih površina i komprimiranje zdravice - posteljice na zbijenost ME=20 N/mm2.
Obračun po m3 iskopanog materijala u sraslom stanju. </t>
  </si>
  <si>
    <t xml:space="preserve">Strojni i dijelom ručni iskop tla B kategorije za temelje samce parkovne opreme i sprava prema specifikacijama u grafičkom prikazu projekta.  Iskop se vrši do predviđene kote temeljnog tla. Iskop za temelje  sa pravilnom i potpunom obradom profila i dna iskopa, ravnanje,  tako da u zemlji nije potrebna oplata. Dubina i volumen iskopa definirana je u grafičkom prilogu sprava.
Rad obuhvaća: iskop temeljne jame (rova) strojno i dijelom ručno.  </t>
  </si>
  <si>
    <t>Izvedba tamponskog nosivog sloja debljine cca 20 cm, sa kvalitetnim drobljenim kamenom jednolike mješavine, frakcije 0,1-31,5 mm.
Tamponski sloj izvodi se na čvrstoj zemljanoj podlozi uz valjanje, stavka obuhvaća dovoz na gradilište, ugradnju; što uključuje nasipavanje, razastiranje, izravnavanje i planiranje u slojevima do 30 cm, stabiliziranje vibrovaljkom -mjerenje modula stišljivosti. Modul stišljivosti mjeren kružnom pločom 30cm, na koti završnog sloja, mora biti min Ms=20MN/m2.</t>
  </si>
  <si>
    <r>
      <t>sloj se mora nabiti (uvibrirati) odgovarajućim vibracionim strojevima na 20-30 Mpa</t>
    </r>
    <r>
      <rPr>
        <sz val="9"/>
        <color rgb="FFFF0000"/>
        <rFont val="Arial"/>
        <family val="2"/>
      </rPr>
      <t>.</t>
    </r>
  </si>
  <si>
    <t>Armatura temelja zidova za sjedenje</t>
  </si>
  <si>
    <t>Izrada i ugradnja armature temelja zidova za sjedenje. Ugrađuje se čelik za armiranje B500. Rad uključuje: - dobavu i izradu armature prema projektu - transport na mjesto ugradnje - ugradnju prema detalju iz projekta. U cijenu uključen i sav pomoćni materijal ( distanceri, žica,..). Obračun po kg ugrađene armature.</t>
  </si>
  <si>
    <t>izrada temelja zidova za sjedenje</t>
  </si>
  <si>
    <t>Izrada temelja obodnih zidova. Beton klase C30/37. Rad obuhvaća: - dobavu i transport betona na mjesto ugradnje; -oplatu, - betoniranje; - njegu betona nakon ugradnje prema TPBK. Armatura navedena u armiračkim radovima</t>
  </si>
  <si>
    <t>Dobava materijala i betoniranje temeljnih stopa urbane opreme, dxšxv betonom C 25/30, temelji potpuno u zemlji. Betonirati sa potrebnom perforacijom za sidrenje opreme, sve prema projektu i uputama proizvođača opreme i statičkom proračunu. Temelje urbane opreme nakon ugradnje potrebno prevuči završnom oblogom, lijevanom gumom kako ne bi bili vidljivi.  Dobava materijala i betoniranje armiranobetonskih temelja betonom C25/30 (2300 kg/m3) u potrebnoj oplati koja je uključena u cijenu. Rad obuhvaća ubacivanje betona u oplatu, zbijanje betona u oplati, male popravke oplate te zaglađivanje površine. Cijena sa oplatom gdje je potrebna i potrebnom armaturom.</t>
  </si>
  <si>
    <t>LIJEVANA GUMA- EGGSHELL 1015
2 sloja, ukupna debljina 30 mm (20 mm donji sloja-mješavina elastičnog granulata u omjeru od 50% SBR granulata i 50% EPDM granulata i PU vezivo, 10 mm završni sloj- mješavina reseda green EPDM granulata i PU veziva) RAL 6011 certificirana HIC vrijednost 1,0 m prema EN 1177</t>
  </si>
  <si>
    <t>Vidljivi beton izvesti u bijelom tonu, korištenjem bijelog cementa. Koristiti vrlo svjetli granulat iz domaćih kamenoloma, granulacije d max=16 mm. Uzorak betona obavezno dostaviti projektantu prije početka betoniranja na potvrdu i započeti radove tek nakon pismene potvrde projektanta.
Oplata treba biti glatka. Oplata mora biti nova, ravna i bez nepravilnosti. Spojevi ploha oplate sa minimalnom fugom, potpuno u istoj ravnini. svi vidljivi spojevi ploha betona moraju se izvesti uz korištenje kutnih PVC trokut lajsni pod 45 stupnjeva, duljine stranice 10 mm radi uredne izvedbe ruba. Oplata treba biti potpuno zabrtvljena tipskim brtvama i spužvama, i dodatno PUR pjenom po potrebi. Spoj dvostrane oplate distancerima izvesti tako da se distanceri ne pojavljuju u visini betoniranja (40cm).</t>
  </si>
  <si>
    <t>Dobava betona i betoniranje zidova za sjedenje visine 0-40 cm iznad gotove kote terena, prema profilu u grafičkom prikazu, betonom klase C30/37,  u oplati. 
Bijeli beton C30/37 XC4,XD3,XS1,XA1,S4 Cl 0,2 Dmax 8 sa bijelim cementom CEM II/B-M(S-LL) 42,5.
Bež pigment 3kg/m3. Armiranje polipropilenskim vlaknima 6kg/m3 prema preporuci proizvođača.
Zaobljenje rubova klupe prema detalju iz projekta.
Obrada površine klupe brušenjem i poliranjem ručnom brusilicom i polirkom. Beton izvesti sa dodatkom aditiva za vodonepropusnost. Cijena sa dobavom, postavom, oplatom, njegom betona nakon ugradnje  i čepičastom folijom. dilatirati prema uputi nadzornog inženjera.
Novi beton se ugrađuje u novu ravnu i zaobljenu oplatu (ne koristiti žutu tablu). Posebnu pažnju obratiti na spojeve oplata. Betoniranje se vrši prema naputku iz tehničke dokumentacije. Nakon njegovanja pristupanje se demontaži oplate te izvedbi dilatacija zapilavanjem u dubini od 3 cm. Raspored dilatacija prema detalju iz projekta. Obrada betonske obloge je strojno brušenje do pojave agregata. 
Specijalna svojstva betona postižu se dodavanjem superplastifikatora na bazi polikarboksilata tipa kao Sika ViscoCrete 5 NPL prema EN 934-2. Sastav betona izvesti prema uputama proizvođača materijala.  Strojno ugrađivan uz potrebnu pažnju da ne dođe do segregacije, uz vibriranje.</t>
  </si>
  <si>
    <t>Nakon skidanja oplate vidljive spojeve sanirati - odstranjivanje većih izbočina u betonu i dorada površine masom za izravnanje: mjesta segregacije se obrađuju reparaturnim mortom debljine do 5mm, eventualne rupe od distancera se ispunjaju mortom kontroliranog skupljanja i sl., a nakon čega se zidovi bruse rotacionim ručnim brusilicama (cijela površina).
U stavku su uključen sav materijal, rad i oprema.</t>
  </si>
  <si>
    <t>Tretiranje brušenih betona zidova za sjedenje lazurom</t>
  </si>
  <si>
    <t>Obračun po m2 tretiranog betona</t>
  </si>
  <si>
    <t>Tretiranje brušenog betona lazurom poput KEIM Concretal-Base - jednokomponentna lazura na sol-silikatnoj bazi.
KEIM Concretal-Lasur razrijediti s KEIM Concretal-Fixativ u bilo kojem omjeru i nanijeti u dva nanosa u razmaku min. 12 sati. Nanositi četkom, valjkom ili špricanjem. 
Beton zadržava izgled i površinsku strukturu vidljivog betona. Koristi se za vanjske i unutarnje površine kao zaštita od vode i vremenskih utjecaja. 
Tonovi KEIM Concretal-Lasur iz Ton karte KEIM Palette Exclusiv. Ton i omjer miješanja odrediti prema probnom uzorku na objektu.  
Omjer miješanja Lasure i Fixativa određuje se prema željenom vizualnom efektu.</t>
  </si>
  <si>
    <t>5.6.</t>
  </si>
  <si>
    <t>površine ispod lijevane gume, sloj cca 20 cm, mora biti min Ms=20MN/m2.</t>
  </si>
  <si>
    <t xml:space="preserve">Uređenje i planiranje posteljice. U stavku je uključeno rješavanje odvodnje posteljice. Zbijenost posteljice treba iznositi  20-30 Mpa, a istu kontrolirati na svaki cca 100 m2 izvedenog tamponskog sloja. </t>
  </si>
  <si>
    <t xml:space="preserve">Ručni iskop postojećeg tla B kategorije, za izvedbu trakastih temelja inoks graničnika prema visinskim kotama iz projekta. Dubina iskopa je cca 25 cm. Rad obuhvaća: radove na uređenju i čišćenju pokosa, te planiranje iskopanih površina i komprimiranje zdravice - posteljice na zbijenost ME=20 N/mm2.
Obračun po m3 iskopanog materijala u sraslom stanju. </t>
  </si>
  <si>
    <t xml:space="preserve">Strojni iskop postojećeg tla B kategorije, za trakaste temelje obodnih zidova za sjedenje prema visinskim kotama iz projekta. Dubina iskopa je cca 60 cm. Rad obuhvaća: radove na uređenju i čišćenju pokosa, te planiranje iskopanih površina i komprimiranje zdravice - posteljice na zbijenost ME=20 N/mm2.
Obračun po m3 iskopanog materijala u sraslom stanju. </t>
  </si>
  <si>
    <r>
      <t>Ugradnju materijala treba vršiti tako da se ne oštećuje profil posteljice, a zbijanje vršiti da se postigne ME≥ 30 N/mm</t>
    </r>
    <r>
      <rPr>
        <vertAlign val="superscript"/>
        <sz val="9"/>
        <rFont val="Arial"/>
        <family val="2"/>
      </rPr>
      <t>2</t>
    </r>
    <r>
      <rPr>
        <sz val="9"/>
        <rFont val="Arial"/>
        <family val="2"/>
      </rPr>
      <t>.</t>
    </r>
  </si>
  <si>
    <t>Oplata</t>
  </si>
  <si>
    <t>Izrada sloja podložnog betona temelja obodnih zidova i sprava. Beton klase C16/20. Rad obuhvaća: - dobavu i transport betona na mjesto ugradnje; - betoniranje; - njegu betona nakon ugradnje prema TPBK. Obračun po m3 ugrađenog betona.</t>
  </si>
  <si>
    <t>Dobava betona i betoniranje temelja graničnika, prema profilu u grafičkom prikazu, betonom klase C25/30,  u oplati u tlu.  Cijena sa oplatom i armaturom.</t>
  </si>
  <si>
    <r>
      <rPr>
        <sz val="11"/>
        <rFont val="Arial"/>
        <family val="2"/>
      </rPr>
      <t xml:space="preserve">PROJEKTANTSKI URED:                
greenarto  j.d.o.o.
Jačkovinski klanac 55, Zagreb
OIB: 64671715550
INVENSTITOR:        
OPĆINA BOL, LOŽA 15, 
21420 BOL
OIB: 88849172829
LOKACIJA:
K.Č. 677/2 K.O. 301558 BOL 
Borak, Općina Bol
VRSTA PROJEKTA / RAZINA RAZRADE:      
</t>
    </r>
    <r>
      <rPr>
        <b/>
        <sz val="11"/>
        <rFont val="Arial"/>
        <family val="2"/>
      </rPr>
      <t>ARHITEKTONSKI GLAVNI PROJEKT</t>
    </r>
    <r>
      <rPr>
        <sz val="11"/>
        <rFont val="Arial"/>
        <family val="2"/>
      </rPr>
      <t xml:space="preserve">
FAZA/ ZAHVAT/ GRAĐEVINA:                
</t>
    </r>
    <r>
      <rPr>
        <b/>
        <sz val="11"/>
        <rFont val="Arial"/>
        <family val="2"/>
      </rPr>
      <t xml:space="preserve">VJEŽBALIŠTE BORAK, KOMUNALNO I KRAJOBRAZNO OPREMANJE    </t>
    </r>
    <r>
      <rPr>
        <sz val="11"/>
        <rFont val="Arial"/>
        <family val="2"/>
      </rPr>
      <t xml:space="preserve">
</t>
    </r>
    <r>
      <rPr>
        <sz val="8"/>
        <rFont val="Arial"/>
        <family val="2"/>
      </rPr>
      <t xml:space="preserve">                           </t>
    </r>
    <r>
      <rPr>
        <sz val="11"/>
        <rFont val="Arial"/>
        <family val="2"/>
      </rPr>
      <t xml:space="preserve">
 </t>
    </r>
    <r>
      <rPr>
        <sz val="10"/>
        <rFont val="Arial"/>
        <family val="2"/>
      </rPr>
      <t>-PREMA PRAVILNIKU O JEDNOSTAVNIM I DRUGIM GRAĐEVINAMA I RADOVIMA</t>
    </r>
    <r>
      <rPr>
        <sz val="11"/>
        <rFont val="Arial"/>
        <family val="2"/>
      </rPr>
      <t xml:space="preserve">
TD : 2024-003-GLP
siječanj, 2024
</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</si>
</sst>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k_n_-;\-* #,##0.00\ _k_n_-;_-* &quot;-&quot;??\ _k_n_-;_-@_-"/>
    <numFmt numFmtId="164" formatCode="_-* #,##0.00_-;\-* #,##0.00_-;_-* &quot;-&quot;??_-;_-@_-"/>
    <numFmt numFmtId="165" formatCode="_-&quot;kn&quot;\ * #,##0.00_-;\-&quot;kn&quot;\ * #,##0.00_-;_-&quot;kn&quot;\ * &quot;-&quot;??_-;_-@_-"/>
    <numFmt numFmtId="166" formatCode="0.00;[Red]0.00"/>
    <numFmt numFmtId="167" formatCode="#,##0.00\ _k_n;[Red]#,##0.00\ _k_n"/>
    <numFmt numFmtId="168" formatCode="_-* #,##0.00\ [$kn-41A]_-;\-* #,##0.00\ [$kn-41A]_-;_-* &quot;-&quot;??\ [$kn-41A]_-;_-@_-"/>
    <numFmt numFmtId="169" formatCode="#,##0.00;[Red]#,##0.00"/>
    <numFmt numFmtId="170" formatCode="_-* #,##0.00\ [$€-1]_-;\-* #,##0.00\ [$€-1]_-;_-* &quot;-&quot;??\ [$€-1]_-;_-@_-"/>
  </numFmts>
  <fonts count="2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Arial"/>
      <family val="2"/>
      <charset val="238"/>
    </font>
    <font>
      <sz val="10"/>
      <name val="Arial"/>
      <family val="2"/>
    </font>
    <font>
      <b/>
      <sz val="10"/>
      <name val="Arial"/>
      <family val="2"/>
    </font>
    <font>
      <sz val="10"/>
      <name val="Helv"/>
    </font>
    <font>
      <sz val="11"/>
      <color theme="1"/>
      <name val="Calibri"/>
      <family val="2"/>
      <charset val="238"/>
      <scheme val="minor"/>
    </font>
    <font>
      <b/>
      <i/>
      <sz val="10"/>
      <name val="Arial"/>
      <family val="2"/>
    </font>
    <font>
      <sz val="9"/>
      <name val="Arial"/>
      <family val="2"/>
    </font>
    <font>
      <sz val="8"/>
      <name val="Arial"/>
      <family val="2"/>
    </font>
    <font>
      <b/>
      <sz val="9"/>
      <name val="Arial"/>
      <family val="2"/>
    </font>
    <font>
      <sz val="10"/>
      <color theme="1"/>
      <name val="Arial"/>
      <family val="2"/>
    </font>
    <font>
      <sz val="10"/>
      <color rgb="FFFF0000"/>
      <name val="Arial"/>
      <family val="2"/>
    </font>
    <font>
      <sz val="9"/>
      <color rgb="FFFF0000"/>
      <name val="Arial"/>
      <family val="2"/>
    </font>
    <font>
      <b/>
      <sz val="11"/>
      <name val="Arial"/>
      <family val="2"/>
    </font>
    <font>
      <sz val="11"/>
      <name val="Arial"/>
      <family val="2"/>
    </font>
    <font>
      <b/>
      <sz val="8"/>
      <name val="Arial"/>
      <family val="2"/>
    </font>
    <font>
      <i/>
      <sz val="9"/>
      <name val="Arial"/>
      <family val="2"/>
    </font>
    <font>
      <sz val="9"/>
      <color indexed="8"/>
      <name val="Arial"/>
      <family val="2"/>
    </font>
    <font>
      <b/>
      <i/>
      <sz val="9"/>
      <name val="Arial"/>
      <family val="2"/>
    </font>
    <font>
      <sz val="9"/>
      <color theme="1"/>
      <name val="Arial"/>
      <family val="2"/>
    </font>
    <font>
      <b/>
      <sz val="10"/>
      <color rgb="FFFF0000"/>
      <name val="Arial"/>
      <family val="2"/>
    </font>
    <font>
      <sz val="9"/>
      <color rgb="FF0070C0"/>
      <name val="Arial"/>
      <family val="2"/>
    </font>
    <font>
      <b/>
      <sz val="10"/>
      <color rgb="FF0070C0"/>
      <name val="Arial"/>
      <family val="2"/>
    </font>
    <font>
      <i/>
      <sz val="10"/>
      <name val="Arial"/>
      <family val="2"/>
    </font>
    <font>
      <sz val="12"/>
      <name val="Arial"/>
      <family val="2"/>
    </font>
    <font>
      <vertAlign val="superscript"/>
      <sz val="9"/>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D8FF99"/>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7">
    <xf numFmtId="0" fontId="0" fillId="0" borderId="0"/>
    <xf numFmtId="0" fontId="4" fillId="0" borderId="0"/>
    <xf numFmtId="0" fontId="4" fillId="0" borderId="0"/>
    <xf numFmtId="0" fontId="4" fillId="0" borderId="0"/>
    <xf numFmtId="0" fontId="4" fillId="0" borderId="0"/>
    <xf numFmtId="0" fontId="8" fillId="0" borderId="0"/>
    <xf numFmtId="0" fontId="7" fillId="0" borderId="0"/>
    <xf numFmtId="165" fontId="2" fillId="0" borderId="0" applyFont="0" applyFill="0" applyBorder="0" applyAlignment="0" applyProtection="0"/>
    <xf numFmtId="0" fontId="4" fillId="0" borderId="0"/>
    <xf numFmtId="0" fontId="1"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cellStyleXfs>
  <cellXfs count="212">
    <xf numFmtId="0" fontId="0" fillId="0" borderId="0" xfId="0"/>
    <xf numFmtId="0" fontId="5" fillId="0" borderId="0" xfId="0" applyFont="1" applyAlignment="1">
      <alignment vertical="top" wrapText="1"/>
    </xf>
    <xf numFmtId="2" fontId="5" fillId="0" borderId="0" xfId="0" applyNumberFormat="1" applyFont="1" applyAlignment="1">
      <alignment vertical="center" wrapText="1"/>
    </xf>
    <xf numFmtId="0" fontId="5" fillId="0" borderId="0" xfId="0" applyFont="1" applyAlignment="1">
      <alignment horizontal="justify" vertical="top" wrapText="1"/>
    </xf>
    <xf numFmtId="0" fontId="5" fillId="0" borderId="0" xfId="0" applyFont="1"/>
    <xf numFmtId="0" fontId="6" fillId="0" borderId="0" xfId="0" applyFont="1" applyAlignment="1">
      <alignment horizontal="center" vertical="top" wrapText="1"/>
    </xf>
    <xf numFmtId="0" fontId="10" fillId="0" borderId="0" xfId="0" applyFont="1" applyAlignment="1">
      <alignment wrapText="1"/>
    </xf>
    <xf numFmtId="0" fontId="5" fillId="0" borderId="0" xfId="0" applyFont="1" applyAlignment="1">
      <alignment wrapText="1"/>
    </xf>
    <xf numFmtId="0" fontId="10" fillId="0" borderId="0" xfId="0" applyFont="1" applyAlignment="1">
      <alignment vertical="top" wrapText="1"/>
    </xf>
    <xf numFmtId="0" fontId="12" fillId="0" borderId="0" xfId="0" applyFont="1" applyAlignment="1">
      <alignment vertical="top" wrapText="1"/>
    </xf>
    <xf numFmtId="0" fontId="10" fillId="0" borderId="0" xfId="0" applyFont="1" applyAlignment="1">
      <alignment horizontal="justify" vertical="top" wrapText="1"/>
    </xf>
    <xf numFmtId="0" fontId="10" fillId="0" borderId="0" xfId="0" applyFont="1" applyAlignment="1">
      <alignment horizontal="left" vertical="top" wrapText="1"/>
    </xf>
    <xf numFmtId="0" fontId="5" fillId="0" borderId="0" xfId="0" applyFont="1" applyAlignment="1">
      <alignment horizontal="center" vertical="top" wrapText="1"/>
    </xf>
    <xf numFmtId="166" fontId="5" fillId="0" borderId="0" xfId="0" applyNumberFormat="1" applyFont="1" applyAlignment="1">
      <alignment horizontal="right" vertical="top" wrapText="1"/>
    </xf>
    <xf numFmtId="168" fontId="5" fillId="0" borderId="0" xfId="0" applyNumberFormat="1" applyFont="1" applyAlignment="1">
      <alignment horizontal="right" vertical="top" wrapText="1"/>
    </xf>
    <xf numFmtId="165" fontId="5" fillId="0" borderId="0" xfId="7" applyFont="1" applyFill="1" applyAlignment="1">
      <alignment horizontal="right" vertical="top" wrapText="1"/>
    </xf>
    <xf numFmtId="0" fontId="5" fillId="0" borderId="0" xfId="0" applyFont="1" applyAlignment="1">
      <alignment horizontal="left" vertical="top" wrapText="1"/>
    </xf>
    <xf numFmtId="0" fontId="6" fillId="2" borderId="3" xfId="0" applyFont="1" applyFill="1" applyBorder="1" applyAlignment="1">
      <alignment horizontal="center" vertical="top" wrapText="1"/>
    </xf>
    <xf numFmtId="168" fontId="5" fillId="2" borderId="4" xfId="0" applyNumberFormat="1" applyFont="1" applyFill="1" applyBorder="1" applyAlignment="1">
      <alignment horizontal="right" vertical="top" wrapText="1"/>
    </xf>
    <xf numFmtId="165" fontId="5" fillId="2" borderId="5" xfId="7" applyFont="1" applyFill="1" applyBorder="1" applyAlignment="1">
      <alignment horizontal="right" vertical="top" wrapText="1"/>
    </xf>
    <xf numFmtId="0" fontId="6" fillId="0" borderId="7" xfId="0" applyFont="1" applyBorder="1" applyAlignment="1">
      <alignment horizontal="center" vertical="top" wrapText="1"/>
    </xf>
    <xf numFmtId="0" fontId="10" fillId="0" borderId="7" xfId="0" applyFont="1" applyBorder="1" applyAlignment="1">
      <alignment horizontal="left" vertical="top" wrapText="1"/>
    </xf>
    <xf numFmtId="0" fontId="5" fillId="0" borderId="7" xfId="0" applyFont="1" applyBorder="1" applyAlignment="1">
      <alignment horizontal="center" vertical="top" wrapText="1"/>
    </xf>
    <xf numFmtId="166" fontId="5" fillId="0" borderId="7" xfId="0" applyNumberFormat="1" applyFont="1" applyBorder="1" applyAlignment="1">
      <alignment horizontal="right" vertical="top" wrapText="1"/>
    </xf>
    <xf numFmtId="168" fontId="5" fillId="0" borderId="7" xfId="0" applyNumberFormat="1" applyFont="1" applyBorder="1" applyAlignment="1">
      <alignment horizontal="right" vertical="top" wrapText="1"/>
    </xf>
    <xf numFmtId="165" fontId="5" fillId="0" borderId="7" xfId="7" applyFont="1" applyFill="1" applyBorder="1" applyAlignment="1">
      <alignment horizontal="right" vertical="top" wrapText="1"/>
    </xf>
    <xf numFmtId="0" fontId="6" fillId="4" borderId="6" xfId="0" applyFont="1" applyFill="1" applyBorder="1" applyAlignment="1">
      <alignment horizontal="center"/>
    </xf>
    <xf numFmtId="0" fontId="10" fillId="4" borderId="8" xfId="0" applyFont="1" applyFill="1" applyBorder="1" applyAlignment="1">
      <alignment vertical="top" wrapText="1"/>
    </xf>
    <xf numFmtId="4" fontId="10" fillId="4" borderId="8" xfId="0" applyNumberFormat="1" applyFont="1" applyFill="1" applyBorder="1" applyAlignment="1">
      <alignment horizontal="center" vertical="top"/>
    </xf>
    <xf numFmtId="166" fontId="10" fillId="4" borderId="8" xfId="0" applyNumberFormat="1" applyFont="1" applyFill="1" applyBorder="1" applyAlignment="1">
      <alignment horizontal="right" vertical="top"/>
    </xf>
    <xf numFmtId="168" fontId="10" fillId="4" borderId="8" xfId="0" applyNumberFormat="1" applyFont="1" applyFill="1" applyBorder="1" applyAlignment="1">
      <alignment horizontal="right" vertical="top"/>
    </xf>
    <xf numFmtId="165" fontId="10" fillId="4" borderId="8" xfId="7" applyFont="1" applyFill="1" applyBorder="1" applyAlignment="1">
      <alignment horizontal="right" vertical="top"/>
    </xf>
    <xf numFmtId="0" fontId="11" fillId="0" borderId="0" xfId="0" applyFont="1"/>
    <xf numFmtId="0" fontId="6" fillId="0" borderId="0" xfId="0" applyFont="1" applyAlignment="1">
      <alignment horizontal="center" vertical="top"/>
    </xf>
    <xf numFmtId="0" fontId="5" fillId="0" borderId="0" xfId="0" applyFont="1" applyAlignment="1">
      <alignment horizontal="center" vertical="top"/>
    </xf>
    <xf numFmtId="166" fontId="5" fillId="0" borderId="0" xfId="0" applyNumberFormat="1" applyFont="1" applyAlignment="1">
      <alignment horizontal="right" vertical="top"/>
    </xf>
    <xf numFmtId="168" fontId="5" fillId="0" borderId="0" xfId="0" applyNumberFormat="1" applyFont="1" applyAlignment="1">
      <alignment horizontal="right" vertical="top"/>
    </xf>
    <xf numFmtId="0" fontId="10" fillId="0" borderId="0" xfId="0" applyFont="1" applyAlignment="1">
      <alignment horizontal="center" vertical="top" wrapText="1"/>
    </xf>
    <xf numFmtId="166" fontId="12" fillId="0" borderId="0" xfId="0" applyNumberFormat="1" applyFont="1" applyAlignment="1">
      <alignment horizontal="right" vertical="top" wrapText="1"/>
    </xf>
    <xf numFmtId="168" fontId="18" fillId="0" borderId="0" xfId="0" applyNumberFormat="1" applyFont="1" applyAlignment="1">
      <alignment horizontal="right" vertical="top" wrapText="1"/>
    </xf>
    <xf numFmtId="165" fontId="18" fillId="0" borderId="0" xfId="7" applyFont="1" applyFill="1" applyAlignment="1">
      <alignment horizontal="right" vertical="top" wrapText="1"/>
    </xf>
    <xf numFmtId="0" fontId="12" fillId="0" borderId="2" xfId="0" applyFont="1" applyBorder="1" applyAlignment="1">
      <alignment horizontal="justify" vertical="top" wrapText="1"/>
    </xf>
    <xf numFmtId="0" fontId="12" fillId="0" borderId="2" xfId="0" applyFont="1" applyBorder="1" applyAlignment="1">
      <alignment horizontal="center" vertical="top" wrapText="1"/>
    </xf>
    <xf numFmtId="0" fontId="12" fillId="0" borderId="2" xfId="0" applyFont="1" applyBorder="1" applyAlignment="1">
      <alignment horizontal="right" vertical="top" wrapText="1"/>
    </xf>
    <xf numFmtId="0" fontId="6" fillId="0" borderId="0" xfId="0" applyFont="1" applyAlignment="1">
      <alignment horizontal="left" vertical="top" wrapText="1"/>
    </xf>
    <xf numFmtId="0" fontId="6" fillId="0" borderId="0" xfId="0" applyFont="1" applyAlignment="1">
      <alignment vertical="top"/>
    </xf>
    <xf numFmtId="0" fontId="18" fillId="0" borderId="0" xfId="0" applyFont="1" applyAlignment="1">
      <alignment vertical="top" wrapText="1"/>
    </xf>
    <xf numFmtId="166" fontId="10" fillId="0" borderId="0" xfId="0" applyNumberFormat="1" applyFont="1" applyAlignment="1">
      <alignment horizontal="right" vertical="top" wrapText="1"/>
    </xf>
    <xf numFmtId="168" fontId="10" fillId="0" borderId="0" xfId="0" applyNumberFormat="1" applyFont="1" applyAlignment="1">
      <alignment horizontal="right" vertical="top" wrapText="1"/>
    </xf>
    <xf numFmtId="165" fontId="10" fillId="0" borderId="0" xfId="7" applyFont="1" applyFill="1" applyAlignment="1">
      <alignment horizontal="right" vertical="top" wrapText="1"/>
    </xf>
    <xf numFmtId="166" fontId="10" fillId="0" borderId="0" xfId="0" applyNumberFormat="1" applyFont="1" applyAlignment="1">
      <alignment horizontal="right" vertical="top"/>
    </xf>
    <xf numFmtId="168" fontId="10" fillId="0" borderId="0" xfId="0" applyNumberFormat="1" applyFont="1" applyAlignment="1">
      <alignment horizontal="right" vertical="top"/>
    </xf>
    <xf numFmtId="165" fontId="10" fillId="0" borderId="0" xfId="7" applyFont="1" applyFill="1" applyAlignment="1">
      <alignment horizontal="right" vertical="top"/>
    </xf>
    <xf numFmtId="165" fontId="6" fillId="0" borderId="0" xfId="7" applyFont="1" applyFill="1" applyBorder="1" applyAlignment="1">
      <alignment horizontal="right" vertical="top"/>
    </xf>
    <xf numFmtId="170" fontId="5" fillId="0" borderId="0" xfId="0" applyNumberFormat="1" applyFont="1" applyAlignment="1">
      <alignment horizontal="right" vertical="top" wrapText="1"/>
    </xf>
    <xf numFmtId="0" fontId="19" fillId="0" borderId="0" xfId="0" applyFont="1" applyAlignment="1">
      <alignment horizontal="justify" vertical="top" wrapText="1"/>
    </xf>
    <xf numFmtId="170" fontId="10" fillId="0" borderId="0" xfId="0" applyNumberFormat="1" applyFont="1" applyAlignment="1">
      <alignment horizontal="right" vertical="top" wrapText="1"/>
    </xf>
    <xf numFmtId="170" fontId="10" fillId="0" borderId="0" xfId="7" applyNumberFormat="1" applyFont="1" applyFill="1" applyAlignment="1">
      <alignment horizontal="right" vertical="top" wrapText="1"/>
    </xf>
    <xf numFmtId="0" fontId="12" fillId="0" borderId="0" xfId="0" applyFont="1" applyAlignment="1">
      <alignment horizontal="justify" vertical="top" wrapText="1"/>
    </xf>
    <xf numFmtId="170" fontId="10" fillId="0" borderId="0" xfId="7" applyNumberFormat="1" applyFont="1" applyAlignment="1">
      <alignment horizontal="right" vertical="top" wrapText="1"/>
    </xf>
    <xf numFmtId="0" fontId="20" fillId="0" borderId="0" xfId="5" applyFont="1" applyAlignment="1" applyProtection="1">
      <alignment horizontal="justify" vertical="top" wrapText="1"/>
      <protection locked="0"/>
    </xf>
    <xf numFmtId="0" fontId="12" fillId="0" borderId="0" xfId="5" applyFont="1" applyAlignment="1">
      <alignment horizontal="center" vertical="top" wrapText="1"/>
    </xf>
    <xf numFmtId="166" fontId="10" fillId="0" borderId="0" xfId="5" applyNumberFormat="1" applyFont="1" applyAlignment="1">
      <alignment horizontal="right" vertical="top" wrapText="1"/>
    </xf>
    <xf numFmtId="0" fontId="21" fillId="0" borderId="0" xfId="0" applyFont="1" applyAlignment="1">
      <alignment horizontal="center" vertical="top" wrapText="1"/>
    </xf>
    <xf numFmtId="169" fontId="10" fillId="0" borderId="0" xfId="0" applyNumberFormat="1" applyFont="1" applyAlignment="1">
      <alignment horizontal="right" vertical="top" wrapText="1"/>
    </xf>
    <xf numFmtId="0" fontId="22" fillId="0" borderId="0" xfId="5" applyFont="1" applyAlignment="1">
      <alignment vertical="top" wrapText="1"/>
    </xf>
    <xf numFmtId="0" fontId="22" fillId="0" borderId="0" xfId="5" applyFont="1" applyAlignment="1">
      <alignment horizontal="center" vertical="top" wrapText="1"/>
    </xf>
    <xf numFmtId="166" fontId="22" fillId="0" borderId="0" xfId="5" applyNumberFormat="1" applyFont="1" applyAlignment="1">
      <alignment horizontal="right" vertical="top" wrapText="1"/>
    </xf>
    <xf numFmtId="0" fontId="12" fillId="0" borderId="0" xfId="4" applyFont="1" applyAlignment="1">
      <alignment horizontal="center" vertical="top" wrapText="1"/>
    </xf>
    <xf numFmtId="166" fontId="10" fillId="0" borderId="0" xfId="3" applyNumberFormat="1" applyFont="1" applyAlignment="1" applyProtection="1">
      <alignment horizontal="right" vertical="top" wrapText="1"/>
      <protection locked="0"/>
    </xf>
    <xf numFmtId="0" fontId="10" fillId="0" borderId="0" xfId="5" applyFont="1" applyAlignment="1">
      <alignment horizontal="justify" vertical="top" wrapText="1"/>
    </xf>
    <xf numFmtId="0" fontId="10" fillId="0" borderId="0" xfId="4" applyFont="1" applyAlignment="1">
      <alignment horizontal="center" vertical="top" wrapText="1"/>
    </xf>
    <xf numFmtId="0" fontId="13" fillId="0" borderId="0" xfId="0" applyFont="1" applyAlignment="1">
      <alignment vertical="center" wrapText="1"/>
    </xf>
    <xf numFmtId="166" fontId="10" fillId="0" borderId="0" xfId="3" applyNumberFormat="1" applyFont="1" applyAlignment="1" applyProtection="1">
      <alignment horizontal="right" vertical="top"/>
      <protection locked="0"/>
    </xf>
    <xf numFmtId="170" fontId="10" fillId="0" borderId="0" xfId="7" applyNumberFormat="1" applyFont="1" applyAlignment="1">
      <alignment horizontal="right" vertical="top"/>
    </xf>
    <xf numFmtId="0" fontId="12" fillId="0" borderId="0" xfId="5" applyFont="1" applyAlignment="1">
      <alignment horizontal="justify" vertical="top" wrapText="1"/>
    </xf>
    <xf numFmtId="49" fontId="6" fillId="0" borderId="0" xfId="0" applyNumberFormat="1" applyFont="1" applyAlignment="1">
      <alignment horizontal="center" vertical="top"/>
    </xf>
    <xf numFmtId="4" fontId="10" fillId="0" borderId="0" xfId="0" applyNumberFormat="1" applyFont="1" applyAlignment="1">
      <alignment horizontal="center" vertical="top"/>
    </xf>
    <xf numFmtId="170" fontId="10" fillId="0" borderId="0" xfId="0" applyNumberFormat="1" applyFont="1" applyAlignment="1">
      <alignment horizontal="right" vertical="top"/>
    </xf>
    <xf numFmtId="2" fontId="6" fillId="0" borderId="0" xfId="0" applyNumberFormat="1" applyFont="1" applyAlignment="1">
      <alignment horizontal="center" vertical="top" wrapText="1"/>
    </xf>
    <xf numFmtId="2" fontId="21" fillId="0" borderId="0" xfId="0" applyNumberFormat="1" applyFont="1" applyAlignment="1">
      <alignment horizontal="center" vertical="top" wrapText="1"/>
    </xf>
    <xf numFmtId="166" fontId="19" fillId="0" borderId="0" xfId="0" applyNumberFormat="1" applyFont="1" applyAlignment="1">
      <alignment horizontal="right" vertical="top" wrapText="1"/>
    </xf>
    <xf numFmtId="170" fontId="19" fillId="0" borderId="0" xfId="0" applyNumberFormat="1" applyFont="1" applyAlignment="1">
      <alignment horizontal="right" vertical="top" wrapText="1"/>
    </xf>
    <xf numFmtId="170" fontId="10" fillId="0" borderId="0" xfId="7" applyNumberFormat="1" applyFont="1" applyFill="1" applyAlignment="1">
      <alignment horizontal="right" vertical="top"/>
    </xf>
    <xf numFmtId="2" fontId="10" fillId="0" borderId="0" xfId="0" applyNumberFormat="1" applyFont="1" applyAlignment="1">
      <alignment horizontal="left" vertical="top" wrapText="1"/>
    </xf>
    <xf numFmtId="2" fontId="10" fillId="0" borderId="0" xfId="0" applyNumberFormat="1" applyFont="1" applyAlignment="1">
      <alignment horizontal="center" vertical="top" wrapText="1"/>
    </xf>
    <xf numFmtId="168" fontId="5" fillId="0" borderId="0" xfId="0" applyNumberFormat="1" applyFont="1" applyAlignment="1">
      <alignment horizontal="right"/>
    </xf>
    <xf numFmtId="168" fontId="10" fillId="0" borderId="0" xfId="0" applyNumberFormat="1" applyFont="1" applyAlignment="1">
      <alignment horizontal="center" vertical="top"/>
    </xf>
    <xf numFmtId="166" fontId="5" fillId="0" borderId="0" xfId="0" applyNumberFormat="1" applyFont="1" applyAlignment="1">
      <alignment horizontal="right"/>
    </xf>
    <xf numFmtId="166" fontId="12" fillId="0" borderId="0" xfId="0" applyNumberFormat="1" applyFont="1" applyAlignment="1">
      <alignment horizontal="left" vertical="top" wrapText="1"/>
    </xf>
    <xf numFmtId="166" fontId="10" fillId="0" borderId="0" xfId="0" applyNumberFormat="1" applyFont="1" applyAlignment="1">
      <alignment horizontal="center" vertical="top"/>
    </xf>
    <xf numFmtId="0" fontId="10" fillId="0" borderId="0" xfId="0" applyFont="1" applyAlignment="1">
      <alignment horizontal="center" vertical="top"/>
    </xf>
    <xf numFmtId="0" fontId="12" fillId="0" borderId="0" xfId="0" applyFont="1" applyAlignment="1">
      <alignment horizontal="left" vertical="top" wrapText="1"/>
    </xf>
    <xf numFmtId="0" fontId="10" fillId="0" borderId="0" xfId="0" applyFont="1" applyAlignment="1">
      <alignment horizontal="right"/>
    </xf>
    <xf numFmtId="0" fontId="17" fillId="0" borderId="0" xfId="0" applyFont="1" applyAlignment="1">
      <alignment horizontal="center" vertical="top"/>
    </xf>
    <xf numFmtId="170" fontId="6" fillId="0" borderId="0" xfId="7" applyNumberFormat="1" applyFont="1" applyFill="1" applyBorder="1" applyAlignment="1">
      <alignment horizontal="right" vertical="top"/>
    </xf>
    <xf numFmtId="170" fontId="5" fillId="0" borderId="0" xfId="7" applyNumberFormat="1" applyFont="1" applyFill="1" applyAlignment="1">
      <alignment horizontal="right" vertical="top" wrapText="1"/>
    </xf>
    <xf numFmtId="166" fontId="17" fillId="0" borderId="0" xfId="0" applyNumberFormat="1" applyFont="1" applyAlignment="1">
      <alignment horizontal="right" vertical="top"/>
    </xf>
    <xf numFmtId="170" fontId="17" fillId="0" borderId="0" xfId="7" applyNumberFormat="1" applyFont="1" applyBorder="1" applyAlignment="1">
      <alignment horizontal="right" vertical="top"/>
    </xf>
    <xf numFmtId="0" fontId="12" fillId="0" borderId="0" xfId="0" applyFont="1" applyAlignment="1">
      <alignment horizontal="center" vertical="top" wrapText="1"/>
    </xf>
    <xf numFmtId="0" fontId="12" fillId="0" borderId="0" xfId="0" applyFont="1" applyAlignment="1">
      <alignment horizontal="right" vertical="top" wrapText="1"/>
    </xf>
    <xf numFmtId="0" fontId="6" fillId="0" borderId="0" xfId="0" applyFont="1" applyAlignment="1">
      <alignment vertical="top" wrapText="1"/>
    </xf>
    <xf numFmtId="0" fontId="6" fillId="0" borderId="0" xfId="0" applyFont="1" applyAlignment="1">
      <alignment horizontal="justify" vertical="top" wrapText="1"/>
    </xf>
    <xf numFmtId="0" fontId="10" fillId="0" borderId="0" xfId="0" applyFont="1" applyAlignment="1">
      <alignment horizontal="right" vertical="top" wrapText="1"/>
    </xf>
    <xf numFmtId="165" fontId="10" fillId="0" borderId="0" xfId="7" applyFont="1" applyFill="1" applyBorder="1" applyAlignment="1">
      <alignment horizontal="right" vertical="top"/>
    </xf>
    <xf numFmtId="167" fontId="10" fillId="0" borderId="0" xfId="0" applyNumberFormat="1" applyFont="1" applyAlignment="1">
      <alignment horizontal="center" vertical="top" wrapText="1"/>
    </xf>
    <xf numFmtId="0" fontId="5" fillId="6" borderId="0" xfId="0" applyFont="1" applyFill="1" applyAlignment="1">
      <alignment vertical="top" wrapText="1"/>
    </xf>
    <xf numFmtId="0" fontId="12" fillId="0" borderId="0" xfId="0" applyFont="1" applyAlignment="1">
      <alignment horizontal="center" vertical="top"/>
    </xf>
    <xf numFmtId="0" fontId="12" fillId="0" borderId="0" xfId="0" applyFont="1" applyAlignment="1">
      <alignment horizontal="right" vertical="top"/>
    </xf>
    <xf numFmtId="4" fontId="10" fillId="0" borderId="0" xfId="0" applyNumberFormat="1" applyFont="1" applyAlignment="1">
      <alignment horizontal="right" vertical="top" wrapText="1"/>
    </xf>
    <xf numFmtId="0" fontId="23" fillId="0" borderId="0" xfId="0" applyFont="1" applyAlignment="1">
      <alignment horizontal="center" vertical="top" wrapText="1"/>
    </xf>
    <xf numFmtId="0" fontId="15" fillId="0" borderId="0" xfId="0" applyFont="1" applyAlignment="1">
      <alignment horizontal="center" vertical="top"/>
    </xf>
    <xf numFmtId="166" fontId="15" fillId="0" borderId="0" xfId="0" applyNumberFormat="1" applyFont="1" applyAlignment="1">
      <alignment horizontal="right" vertical="top"/>
    </xf>
    <xf numFmtId="168" fontId="15" fillId="0" borderId="0" xfId="0" applyNumberFormat="1" applyFont="1" applyAlignment="1">
      <alignment horizontal="right" vertical="top"/>
    </xf>
    <xf numFmtId="0" fontId="5" fillId="5" borderId="0" xfId="0" applyFont="1" applyFill="1" applyAlignment="1">
      <alignment vertical="top" wrapText="1"/>
    </xf>
    <xf numFmtId="0" fontId="6" fillId="0" borderId="0" xfId="0" applyFont="1" applyAlignment="1">
      <alignment horizontal="right"/>
    </xf>
    <xf numFmtId="0" fontId="10" fillId="0" borderId="0" xfId="0" applyFont="1" applyAlignment="1">
      <alignment horizontal="right" vertical="top"/>
    </xf>
    <xf numFmtId="0" fontId="5" fillId="0" borderId="0" xfId="0" applyFont="1" applyAlignment="1" applyProtection="1">
      <alignment horizontal="justify" vertical="top" wrapText="1"/>
      <protection locked="0"/>
    </xf>
    <xf numFmtId="0" fontId="15" fillId="0" borderId="0" xfId="0" applyFont="1" applyAlignment="1">
      <alignment horizontal="center" vertical="top" wrapText="1"/>
    </xf>
    <xf numFmtId="0" fontId="21" fillId="0" borderId="0" xfId="0" applyFont="1" applyAlignment="1">
      <alignment horizontal="center" vertical="top"/>
    </xf>
    <xf numFmtId="169" fontId="10" fillId="0" borderId="0" xfId="0" applyNumberFormat="1" applyFont="1" applyAlignment="1">
      <alignment horizontal="right" vertical="top"/>
    </xf>
    <xf numFmtId="0" fontId="11" fillId="0" borderId="0" xfId="0" applyFont="1" applyAlignment="1">
      <alignment vertical="top" wrapText="1"/>
    </xf>
    <xf numFmtId="16" fontId="6" fillId="0" borderId="0" xfId="0" applyNumberFormat="1" applyFont="1" applyAlignment="1">
      <alignment horizontal="center" vertical="top" wrapText="1"/>
    </xf>
    <xf numFmtId="40" fontId="10" fillId="0" borderId="0" xfId="0" applyNumberFormat="1" applyFont="1" applyAlignment="1">
      <alignment horizontal="right" vertical="top" wrapText="1"/>
    </xf>
    <xf numFmtId="0" fontId="24" fillId="0" borderId="0" xfId="0" applyFont="1" applyAlignment="1">
      <alignment horizontal="center" vertical="top" wrapText="1"/>
    </xf>
    <xf numFmtId="40" fontId="24" fillId="0" borderId="0" xfId="0" applyNumberFormat="1" applyFont="1" applyAlignment="1">
      <alignment horizontal="right" vertical="top" wrapText="1"/>
    </xf>
    <xf numFmtId="0" fontId="24" fillId="0" borderId="0" xfId="0" applyFont="1" applyAlignment="1">
      <alignment horizontal="right" vertical="top"/>
    </xf>
    <xf numFmtId="164" fontId="10" fillId="0" borderId="0" xfId="0" applyNumberFormat="1" applyFont="1" applyAlignment="1">
      <alignment horizontal="right" vertical="top"/>
    </xf>
    <xf numFmtId="43" fontId="10" fillId="0" borderId="0" xfId="0" applyNumberFormat="1" applyFont="1" applyAlignment="1">
      <alignment horizontal="righ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wrapText="1"/>
    </xf>
    <xf numFmtId="0" fontId="24" fillId="0" borderId="0" xfId="0" applyFont="1" applyAlignment="1">
      <alignment horizontal="justify" vertical="top" wrapText="1"/>
    </xf>
    <xf numFmtId="0" fontId="24" fillId="0" borderId="0" xfId="0" applyFont="1" applyAlignment="1">
      <alignment horizontal="right" vertical="top" wrapText="1"/>
    </xf>
    <xf numFmtId="166" fontId="24" fillId="0" borderId="0" xfId="0" applyNumberFormat="1" applyFont="1" applyAlignment="1">
      <alignment horizontal="right" vertical="top" wrapText="1"/>
    </xf>
    <xf numFmtId="0" fontId="25" fillId="0" borderId="0" xfId="0" applyFont="1" applyAlignment="1">
      <alignment horizontal="center" vertical="top" wrapText="1"/>
    </xf>
    <xf numFmtId="16" fontId="25" fillId="0" borderId="0" xfId="0" applyNumberFormat="1" applyFont="1" applyAlignment="1">
      <alignment horizontal="center" vertical="top" wrapText="1"/>
    </xf>
    <xf numFmtId="0" fontId="24" fillId="0" borderId="0" xfId="0" applyFont="1" applyAlignment="1">
      <alignment horizontal="center" vertical="top"/>
    </xf>
    <xf numFmtId="164" fontId="24" fillId="0" borderId="0" xfId="0" applyNumberFormat="1" applyFont="1" applyAlignment="1">
      <alignment horizontal="right" vertical="top"/>
    </xf>
    <xf numFmtId="43" fontId="24" fillId="0" borderId="0" xfId="0" applyNumberFormat="1" applyFont="1" applyAlignment="1">
      <alignment horizontal="right" vertical="top"/>
    </xf>
    <xf numFmtId="0" fontId="25" fillId="0" borderId="0" xfId="0" applyFont="1" applyAlignment="1">
      <alignment horizontal="center" vertical="top"/>
    </xf>
    <xf numFmtId="40" fontId="5" fillId="0" borderId="0" xfId="0" applyNumberFormat="1" applyFont="1" applyAlignment="1">
      <alignment horizontal="right" vertical="top" wrapText="1"/>
    </xf>
    <xf numFmtId="0" fontId="10" fillId="0" borderId="0" xfId="0" quotePrefix="1" applyFont="1" applyAlignment="1">
      <alignment horizontal="justify" vertical="top" wrapText="1"/>
    </xf>
    <xf numFmtId="165" fontId="10" fillId="0" borderId="0" xfId="7" applyFont="1" applyAlignment="1">
      <alignment horizontal="right" vertical="top"/>
    </xf>
    <xf numFmtId="43" fontId="12" fillId="0" borderId="0" xfId="0" applyNumberFormat="1" applyFont="1" applyAlignment="1">
      <alignment horizontal="justify" vertical="top" wrapText="1"/>
    </xf>
    <xf numFmtId="0" fontId="5" fillId="0" borderId="0" xfId="0" applyFont="1" applyAlignment="1">
      <alignment horizontal="right" vertical="top" wrapText="1"/>
    </xf>
    <xf numFmtId="167" fontId="10" fillId="0" borderId="0" xfId="0" applyNumberFormat="1" applyFont="1" applyAlignment="1">
      <alignment horizontal="right" vertical="top" wrapText="1"/>
    </xf>
    <xf numFmtId="0" fontId="27" fillId="0" borderId="0" xfId="0" applyFont="1" applyAlignment="1">
      <alignment wrapText="1"/>
    </xf>
    <xf numFmtId="0" fontId="14" fillId="0" borderId="0" xfId="0" applyFont="1" applyAlignment="1">
      <alignment horizontal="left" vertical="top" wrapText="1"/>
    </xf>
    <xf numFmtId="4" fontId="10" fillId="0" borderId="0" xfId="0" applyNumberFormat="1" applyFont="1" applyAlignment="1">
      <alignment horizontal="right" vertical="top"/>
    </xf>
    <xf numFmtId="40" fontId="5" fillId="0" borderId="0" xfId="0" applyNumberFormat="1" applyFont="1" applyAlignment="1">
      <alignment horizontal="center" vertical="top" wrapText="1"/>
    </xf>
    <xf numFmtId="0" fontId="6" fillId="0" borderId="0" xfId="0" applyFont="1" applyAlignment="1">
      <alignment horizontal="right" vertical="top" wrapText="1"/>
    </xf>
    <xf numFmtId="0" fontId="6" fillId="4" borderId="1" xfId="0" applyFont="1" applyFill="1" applyBorder="1" applyAlignment="1">
      <alignment horizontal="center" vertical="top" wrapText="1"/>
    </xf>
    <xf numFmtId="0" fontId="12"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166" fontId="5" fillId="4" borderId="1" xfId="0" applyNumberFormat="1" applyFont="1" applyFill="1" applyBorder="1" applyAlignment="1">
      <alignment horizontal="right" vertical="top" wrapText="1"/>
    </xf>
    <xf numFmtId="168" fontId="5" fillId="4" borderId="1" xfId="0" applyNumberFormat="1" applyFont="1" applyFill="1" applyBorder="1" applyAlignment="1">
      <alignment horizontal="right" vertical="top" wrapText="1"/>
    </xf>
    <xf numFmtId="165" fontId="5" fillId="4" borderId="1" xfId="7" applyFont="1" applyFill="1" applyBorder="1" applyAlignment="1">
      <alignment horizontal="right" vertical="top" wrapText="1"/>
    </xf>
    <xf numFmtId="4" fontId="6" fillId="0" borderId="0" xfId="0" applyNumberFormat="1" applyFont="1" applyAlignment="1">
      <alignment horizontal="center" wrapText="1"/>
    </xf>
    <xf numFmtId="49" fontId="6" fillId="0" borderId="0" xfId="0" applyNumberFormat="1" applyFont="1" applyAlignment="1">
      <alignment horizontal="center" vertical="center"/>
    </xf>
    <xf numFmtId="0" fontId="6" fillId="4" borderId="0" xfId="0" applyFont="1" applyFill="1" applyAlignment="1">
      <alignment horizontal="center" vertical="top" wrapText="1"/>
    </xf>
    <xf numFmtId="0" fontId="12" fillId="4" borderId="0" xfId="0" applyFont="1" applyFill="1" applyAlignment="1">
      <alignment horizontal="justify" vertical="top" wrapText="1"/>
    </xf>
    <xf numFmtId="0" fontId="5" fillId="4" borderId="0" xfId="0" applyFont="1" applyFill="1" applyAlignment="1">
      <alignment horizontal="center" vertical="top" wrapText="1"/>
    </xf>
    <xf numFmtId="166" fontId="5" fillId="4" borderId="0" xfId="0" applyNumberFormat="1" applyFont="1" applyFill="1" applyAlignment="1">
      <alignment horizontal="right" vertical="top" wrapText="1"/>
    </xf>
    <xf numFmtId="1" fontId="6" fillId="0" borderId="0" xfId="0" applyNumberFormat="1" applyFont="1" applyAlignment="1">
      <alignment horizontal="center" vertical="top" wrapText="1"/>
    </xf>
    <xf numFmtId="168" fontId="6" fillId="0" borderId="0" xfId="0" applyNumberFormat="1" applyFont="1" applyAlignment="1">
      <alignment horizontal="right" vertical="top" wrapText="1"/>
    </xf>
    <xf numFmtId="166" fontId="6" fillId="0" borderId="0" xfId="0" applyNumberFormat="1" applyFont="1" applyAlignment="1">
      <alignment horizontal="right" vertical="top"/>
    </xf>
    <xf numFmtId="40" fontId="12" fillId="0" borderId="0" xfId="0" applyNumberFormat="1" applyFont="1" applyAlignment="1">
      <alignment horizontal="right" vertical="top" wrapText="1"/>
    </xf>
    <xf numFmtId="170" fontId="12" fillId="0" borderId="0" xfId="0" applyNumberFormat="1" applyFont="1" applyAlignment="1">
      <alignment horizontal="right" vertical="top" wrapText="1"/>
    </xf>
    <xf numFmtId="170" fontId="5" fillId="0" borderId="0" xfId="0" applyNumberFormat="1" applyFont="1" applyAlignment="1">
      <alignment horizontal="right" vertical="top"/>
    </xf>
    <xf numFmtId="170" fontId="5" fillId="0" borderId="0" xfId="7" applyNumberFormat="1" applyFont="1" applyFill="1" applyBorder="1" applyAlignment="1">
      <alignment horizontal="right" vertical="top"/>
    </xf>
    <xf numFmtId="170" fontId="10" fillId="0" borderId="0" xfId="7" applyNumberFormat="1" applyFont="1" applyFill="1" applyBorder="1" applyAlignment="1">
      <alignment horizontal="right" vertical="top"/>
    </xf>
    <xf numFmtId="0" fontId="6" fillId="3" borderId="0" xfId="0" applyFont="1" applyFill="1" applyAlignment="1">
      <alignment horizontal="left" vertical="top" wrapText="1"/>
    </xf>
    <xf numFmtId="4" fontId="6" fillId="3" borderId="0" xfId="0" applyNumberFormat="1" applyFont="1" applyFill="1" applyAlignment="1">
      <alignment horizontal="left" vertical="top" wrapText="1"/>
    </xf>
    <xf numFmtId="4" fontId="6" fillId="3" borderId="0" xfId="0" applyNumberFormat="1" applyFont="1" applyFill="1" applyAlignment="1">
      <alignment horizontal="center" vertical="top" wrapText="1"/>
    </xf>
    <xf numFmtId="4" fontId="6" fillId="3" borderId="0" xfId="0" applyNumberFormat="1" applyFont="1" applyFill="1" applyAlignment="1">
      <alignment horizontal="right" vertical="top" wrapText="1"/>
    </xf>
    <xf numFmtId="170" fontId="6" fillId="3" borderId="0" xfId="0" applyNumberFormat="1" applyFont="1" applyFill="1" applyAlignment="1">
      <alignment horizontal="right" vertical="top" wrapText="1"/>
    </xf>
    <xf numFmtId="4" fontId="6" fillId="3" borderId="0" xfId="0" applyNumberFormat="1" applyFont="1" applyFill="1" applyAlignment="1">
      <alignment vertical="top" wrapText="1"/>
    </xf>
    <xf numFmtId="4" fontId="5" fillId="3" borderId="0" xfId="0" applyNumberFormat="1" applyFont="1" applyFill="1" applyAlignment="1">
      <alignment horizontal="center" vertical="top" wrapText="1"/>
    </xf>
    <xf numFmtId="165" fontId="5" fillId="0" borderId="0" xfId="7" applyFont="1" applyFill="1" applyBorder="1" applyAlignment="1">
      <alignment horizontal="right" vertical="top" wrapText="1"/>
    </xf>
    <xf numFmtId="170" fontId="5" fillId="0" borderId="0" xfId="7" applyNumberFormat="1" applyFont="1" applyFill="1" applyBorder="1" applyAlignment="1">
      <alignment horizontal="right" vertical="top" wrapText="1"/>
    </xf>
    <xf numFmtId="170" fontId="17" fillId="0" borderId="0" xfId="0" applyNumberFormat="1" applyFont="1" applyAlignment="1">
      <alignment horizontal="right" vertical="top"/>
    </xf>
    <xf numFmtId="49" fontId="26" fillId="0" borderId="0" xfId="0" applyNumberFormat="1" applyFont="1" applyAlignment="1">
      <alignment horizontal="left" vertical="top" wrapText="1"/>
    </xf>
    <xf numFmtId="0" fontId="9" fillId="0" borderId="0" xfId="0" applyFont="1" applyAlignment="1">
      <alignment horizontal="center" vertical="top"/>
    </xf>
    <xf numFmtId="169" fontId="5" fillId="0" borderId="0" xfId="0" applyNumberFormat="1" applyFont="1" applyAlignment="1">
      <alignment horizontal="right" vertical="top"/>
    </xf>
    <xf numFmtId="164" fontId="5" fillId="0" borderId="0" xfId="0" applyNumberFormat="1" applyFont="1" applyAlignment="1">
      <alignment horizontal="right" vertical="top"/>
    </xf>
    <xf numFmtId="43" fontId="5" fillId="0" borderId="0" xfId="0" applyNumberFormat="1" applyFont="1" applyAlignment="1">
      <alignment horizontal="right" vertical="top"/>
    </xf>
    <xf numFmtId="49" fontId="6" fillId="3" borderId="0" xfId="0" applyNumberFormat="1" applyFont="1" applyFill="1" applyAlignment="1">
      <alignment horizontal="center" vertical="center"/>
    </xf>
    <xf numFmtId="168" fontId="6" fillId="0" borderId="0" xfId="0" applyNumberFormat="1" applyFont="1" applyAlignment="1">
      <alignment horizontal="center" vertical="top"/>
    </xf>
    <xf numFmtId="168" fontId="6" fillId="0" borderId="0" xfId="0" applyNumberFormat="1" applyFont="1" applyAlignment="1">
      <alignment horizontal="right" vertical="top"/>
    </xf>
    <xf numFmtId="4" fontId="6" fillId="3" borderId="0" xfId="0" applyNumberFormat="1" applyFont="1" applyFill="1" applyAlignment="1">
      <alignment horizontal="center" vertical="top"/>
    </xf>
    <xf numFmtId="4" fontId="6" fillId="3" borderId="0" xfId="0" applyNumberFormat="1" applyFont="1" applyFill="1" applyAlignment="1">
      <alignment horizontal="right" vertical="top"/>
    </xf>
    <xf numFmtId="170" fontId="6" fillId="3" borderId="0" xfId="0" applyNumberFormat="1" applyFont="1" applyFill="1" applyAlignment="1">
      <alignment horizontal="right" vertical="top"/>
    </xf>
    <xf numFmtId="170" fontId="6" fillId="0" borderId="0" xfId="0" applyNumberFormat="1" applyFont="1" applyAlignment="1">
      <alignment horizontal="center" vertical="top"/>
    </xf>
    <xf numFmtId="170" fontId="6" fillId="0" borderId="0" xfId="0" applyNumberFormat="1" applyFont="1" applyAlignment="1">
      <alignment horizontal="right" vertical="top"/>
    </xf>
    <xf numFmtId="0" fontId="6" fillId="3" borderId="0" xfId="0" applyFont="1" applyFill="1" applyAlignment="1">
      <alignment horizontal="center" vertical="top"/>
    </xf>
    <xf numFmtId="0" fontId="6" fillId="3" borderId="0" xfId="0" applyFont="1" applyFill="1" applyAlignment="1">
      <alignment horizontal="center" vertical="center"/>
    </xf>
    <xf numFmtId="168" fontId="12" fillId="0" borderId="0" xfId="0" applyNumberFormat="1" applyFont="1" applyAlignment="1">
      <alignment horizontal="center" vertical="top"/>
    </xf>
    <xf numFmtId="168" fontId="12" fillId="0" borderId="0" xfId="0" applyNumberFormat="1" applyFont="1" applyAlignment="1">
      <alignment horizontal="right" vertical="top"/>
    </xf>
    <xf numFmtId="4" fontId="6" fillId="3" borderId="0" xfId="0" applyNumberFormat="1" applyFont="1" applyFill="1" applyAlignment="1">
      <alignment horizontal="center" wrapText="1"/>
    </xf>
    <xf numFmtId="4" fontId="6" fillId="0" borderId="0" xfId="0" applyNumberFormat="1" applyFont="1" applyAlignment="1">
      <alignment horizontal="center" vertical="top"/>
    </xf>
    <xf numFmtId="4" fontId="6" fillId="0" borderId="0" xfId="0" applyNumberFormat="1" applyFont="1" applyAlignment="1">
      <alignment horizontal="right" vertical="top"/>
    </xf>
    <xf numFmtId="16" fontId="6" fillId="0" borderId="0" xfId="0" quotePrefix="1" applyNumberFormat="1" applyFont="1" applyAlignment="1">
      <alignment horizontal="center" vertical="top" wrapText="1"/>
    </xf>
    <xf numFmtId="49" fontId="19" fillId="0" borderId="0" xfId="0" applyNumberFormat="1" applyFont="1" applyAlignment="1">
      <alignment horizontal="left" vertical="top" wrapText="1" indent="2"/>
    </xf>
    <xf numFmtId="0" fontId="10" fillId="0" borderId="0" xfId="0" applyFont="1" applyAlignment="1">
      <alignment horizontal="justify" vertical="top" wrapText="1"/>
    </xf>
    <xf numFmtId="0" fontId="16" fillId="0" borderId="0" xfId="0" applyFont="1" applyAlignment="1">
      <alignment horizontal="center" vertical="center" wrapText="1"/>
    </xf>
    <xf numFmtId="0" fontId="6" fillId="0" borderId="0" xfId="0" applyFont="1" applyAlignment="1">
      <alignment horizontal="center" vertical="center" wrapText="1"/>
    </xf>
    <xf numFmtId="49" fontId="10" fillId="0" borderId="0" xfId="0" applyNumberFormat="1" applyFont="1" applyAlignment="1">
      <alignment horizontal="justify" vertical="top" wrapText="1"/>
    </xf>
    <xf numFmtId="0" fontId="10" fillId="0" borderId="0" xfId="0" applyFont="1" applyAlignment="1">
      <alignment horizontal="left" vertical="top" wrapText="1"/>
    </xf>
    <xf numFmtId="0" fontId="12" fillId="2" borderId="4" xfId="0" applyFont="1" applyFill="1" applyBorder="1" applyAlignment="1">
      <alignment horizontal="center" vertical="top" wrapText="1"/>
    </xf>
    <xf numFmtId="170" fontId="6" fillId="4" borderId="0" xfId="7" applyNumberFormat="1" applyFont="1" applyFill="1" applyAlignment="1">
      <alignment horizontal="right" vertical="top" wrapText="1"/>
    </xf>
    <xf numFmtId="170" fontId="17" fillId="0" borderId="0" xfId="7" applyNumberFormat="1" applyFont="1" applyFill="1" applyBorder="1" applyAlignment="1">
      <alignment horizontal="right" vertical="top"/>
    </xf>
  </cellXfs>
  <cellStyles count="17">
    <cellStyle name="Excel Built-in Normal" xfId="8"/>
    <cellStyle name="Normal 10_Jezevac_pecenjara_concept_tender_v_2011060_1" xfId="1"/>
    <cellStyle name="Normal 13 2" xfId="12"/>
    <cellStyle name="Normal 2" xfId="10"/>
    <cellStyle name="Normal 2 2" xfId="11"/>
    <cellStyle name="Normal 3" xfId="14"/>
    <cellStyle name="Normal 3 2" xfId="13"/>
    <cellStyle name="Normal 4" xfId="15"/>
    <cellStyle name="Normal 5" xfId="16"/>
    <cellStyle name="Normal 58_Jezevac_pecenjara_concept_tender_v_2011060_1" xfId="2"/>
    <cellStyle name="Normal_Sheet1" xfId="3"/>
    <cellStyle name="Normal_Stavke" xfId="4"/>
    <cellStyle name="Normalno" xfId="0" builtinId="0"/>
    <cellStyle name="Normalno 2" xfId="5"/>
    <cellStyle name="Normalno 3" xfId="9"/>
    <cellStyle name="Style 1" xfId="6"/>
    <cellStyle name="Valuta" xfId="7" builtinId="4"/>
  </cellStyles>
  <dxfs count="0"/>
  <tableStyles count="0" defaultTableStyle="TableStyleMedium2" defaultPivotStyle="PivotStyleLight16"/>
  <colors>
    <mruColors>
      <color rgb="FFD8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J331"/>
  <sheetViews>
    <sheetView tabSelected="1" view="pageBreakPreview" zoomScaleNormal="100" zoomScaleSheetLayoutView="100" workbookViewId="0">
      <selection activeCell="E252" sqref="E252"/>
    </sheetView>
  </sheetViews>
  <sheetFormatPr defaultColWidth="9.140625" defaultRowHeight="12.75" x14ac:dyDescent="0.2"/>
  <cols>
    <col min="1" max="1" width="6.140625" style="5" customWidth="1"/>
    <col min="2" max="2" width="57.85546875" style="11" customWidth="1"/>
    <col min="3" max="3" width="7.140625" style="12" customWidth="1"/>
    <col min="4" max="4" width="6.85546875" style="13" customWidth="1"/>
    <col min="5" max="5" width="12.42578125" style="14" customWidth="1"/>
    <col min="6" max="6" width="12.42578125" style="15" customWidth="1"/>
    <col min="7" max="8" width="9.140625" style="16" customWidth="1"/>
    <col min="9" max="16384" width="9.140625" style="16"/>
  </cols>
  <sheetData>
    <row r="6" spans="1:6" x14ac:dyDescent="0.2">
      <c r="A6" s="205" t="s">
        <v>125</v>
      </c>
      <c r="B6" s="206"/>
      <c r="C6" s="206"/>
      <c r="D6" s="206"/>
      <c r="E6" s="206"/>
      <c r="F6" s="206"/>
    </row>
    <row r="8" spans="1:6" x14ac:dyDescent="0.2">
      <c r="B8" s="11" t="s">
        <v>49</v>
      </c>
    </row>
    <row r="10" spans="1:6" ht="372.6" customHeight="1" x14ac:dyDescent="0.2">
      <c r="B10" s="208" t="s">
        <v>241</v>
      </c>
      <c r="C10" s="208"/>
      <c r="D10" s="208"/>
      <c r="E10" s="208"/>
      <c r="F10" s="208"/>
    </row>
    <row r="12" spans="1:6" x14ac:dyDescent="0.2">
      <c r="A12" s="17" t="s">
        <v>52</v>
      </c>
      <c r="B12" s="209" t="s">
        <v>120</v>
      </c>
      <c r="C12" s="209"/>
      <c r="D12" s="209"/>
      <c r="E12" s="18"/>
      <c r="F12" s="19" t="str">
        <f>IF(D:D*E:E=0," ",D:D*E:E)</f>
        <v xml:space="preserve"> </v>
      </c>
    </row>
    <row r="13" spans="1:6" x14ac:dyDescent="0.2">
      <c r="A13" s="20"/>
      <c r="B13" s="21"/>
      <c r="C13" s="22"/>
      <c r="D13" s="23"/>
      <c r="E13" s="24"/>
      <c r="F13" s="25" t="str">
        <f>IF(D:D*E:E=0," ",D:D*E:E)</f>
        <v xml:space="preserve"> </v>
      </c>
    </row>
    <row r="14" spans="1:6" s="32" customFormat="1" x14ac:dyDescent="0.2">
      <c r="A14" s="26" t="s">
        <v>4</v>
      </c>
      <c r="B14" s="27" t="s">
        <v>5</v>
      </c>
      <c r="C14" s="28" t="s">
        <v>95</v>
      </c>
      <c r="D14" s="29" t="s">
        <v>6</v>
      </c>
      <c r="E14" s="30" t="s">
        <v>7</v>
      </c>
      <c r="F14" s="31" t="s">
        <v>1</v>
      </c>
    </row>
    <row r="15" spans="1:6" s="4" customFormat="1" x14ac:dyDescent="0.2">
      <c r="A15" s="33"/>
      <c r="B15" s="8"/>
      <c r="C15" s="34"/>
      <c r="D15" s="35"/>
      <c r="E15" s="36"/>
      <c r="F15" s="15" t="str">
        <f>IF(D:D*E:E=0," ",D:D*E:E)</f>
        <v xml:space="preserve"> </v>
      </c>
    </row>
    <row r="16" spans="1:6" s="4" customFormat="1" x14ac:dyDescent="0.2">
      <c r="A16" s="5"/>
      <c r="B16" s="10"/>
      <c r="C16" s="37"/>
      <c r="D16" s="38"/>
      <c r="E16" s="39"/>
      <c r="F16" s="40"/>
    </row>
    <row r="17" spans="1:6" s="44" customFormat="1" x14ac:dyDescent="0.2">
      <c r="A17" s="5"/>
      <c r="B17" s="41" t="s">
        <v>12</v>
      </c>
      <c r="C17" s="42"/>
      <c r="D17" s="43"/>
      <c r="E17" s="43"/>
      <c r="F17" s="43"/>
    </row>
    <row r="18" spans="1:6" s="45" customFormat="1" ht="29.45" customHeight="1" x14ac:dyDescent="0.2">
      <c r="A18" s="5"/>
      <c r="B18" s="207" t="s">
        <v>189</v>
      </c>
      <c r="C18" s="207"/>
      <c r="D18" s="207"/>
      <c r="E18" s="207"/>
      <c r="F18" s="207"/>
    </row>
    <row r="19" spans="1:6" ht="39" customHeight="1" x14ac:dyDescent="0.2">
      <c r="B19" s="204" t="s">
        <v>188</v>
      </c>
      <c r="C19" s="204"/>
      <c r="D19" s="204"/>
      <c r="E19" s="204"/>
      <c r="F19" s="204"/>
    </row>
    <row r="20" spans="1:6" s="46" customFormat="1" ht="27" customHeight="1" x14ac:dyDescent="0.2">
      <c r="A20" s="5"/>
      <c r="B20" s="204" t="s">
        <v>13</v>
      </c>
      <c r="C20" s="204"/>
      <c r="D20" s="204"/>
      <c r="E20" s="204"/>
      <c r="F20" s="204"/>
    </row>
    <row r="21" spans="1:6" s="4" customFormat="1" ht="29.45" customHeight="1" x14ac:dyDescent="0.2">
      <c r="A21" s="5"/>
      <c r="B21" s="204" t="s">
        <v>14</v>
      </c>
      <c r="C21" s="204"/>
      <c r="D21" s="204"/>
      <c r="E21" s="204"/>
      <c r="F21" s="204"/>
    </row>
    <row r="22" spans="1:6" s="4" customFormat="1" ht="16.149999999999999" customHeight="1" x14ac:dyDescent="0.2">
      <c r="A22" s="5"/>
      <c r="B22" s="204" t="s">
        <v>15</v>
      </c>
      <c r="C22" s="204"/>
      <c r="D22" s="204"/>
      <c r="E22" s="204"/>
      <c r="F22" s="204"/>
    </row>
    <row r="23" spans="1:6" s="4" customFormat="1" x14ac:dyDescent="0.2">
      <c r="A23" s="5"/>
      <c r="B23" s="10"/>
      <c r="C23" s="37"/>
      <c r="D23" s="47"/>
      <c r="E23" s="48"/>
      <c r="F23" s="49"/>
    </row>
    <row r="24" spans="1:6" s="4" customFormat="1" x14ac:dyDescent="0.2">
      <c r="A24" s="5"/>
      <c r="B24" s="204" t="s">
        <v>16</v>
      </c>
      <c r="C24" s="204"/>
      <c r="D24" s="204"/>
      <c r="E24" s="204"/>
      <c r="F24" s="204"/>
    </row>
    <row r="25" spans="1:6" s="4" customFormat="1" x14ac:dyDescent="0.2">
      <c r="A25" s="5"/>
      <c r="B25" s="203" t="s">
        <v>17</v>
      </c>
      <c r="C25" s="203"/>
      <c r="D25" s="203"/>
      <c r="E25" s="203"/>
      <c r="F25" s="203"/>
    </row>
    <row r="26" spans="1:6" s="4" customFormat="1" x14ac:dyDescent="0.2">
      <c r="A26" s="5"/>
      <c r="B26" s="203" t="s">
        <v>18</v>
      </c>
      <c r="C26" s="203"/>
      <c r="D26" s="203"/>
      <c r="E26" s="203"/>
      <c r="F26" s="203"/>
    </row>
    <row r="27" spans="1:6" s="4" customFormat="1" x14ac:dyDescent="0.2">
      <c r="A27" s="5"/>
      <c r="B27" s="203" t="s">
        <v>19</v>
      </c>
      <c r="C27" s="203"/>
      <c r="D27" s="203"/>
      <c r="E27" s="203"/>
      <c r="F27" s="203"/>
    </row>
    <row r="28" spans="1:6" s="4" customFormat="1" x14ac:dyDescent="0.2">
      <c r="A28" s="5"/>
      <c r="B28" s="203" t="s">
        <v>20</v>
      </c>
      <c r="C28" s="203"/>
      <c r="D28" s="203"/>
      <c r="E28" s="203"/>
      <c r="F28" s="203"/>
    </row>
    <row r="29" spans="1:6" s="4" customFormat="1" x14ac:dyDescent="0.2">
      <c r="A29" s="5"/>
      <c r="B29" s="203" t="s">
        <v>21</v>
      </c>
      <c r="C29" s="203"/>
      <c r="D29" s="203"/>
      <c r="E29" s="203"/>
      <c r="F29" s="203"/>
    </row>
    <row r="30" spans="1:6" s="4" customFormat="1" x14ac:dyDescent="0.2">
      <c r="A30" s="5"/>
      <c r="B30" s="10"/>
      <c r="C30" s="37"/>
      <c r="D30" s="50"/>
      <c r="E30" s="51"/>
      <c r="F30" s="52"/>
    </row>
    <row r="31" spans="1:6" s="4" customFormat="1" ht="15.6" customHeight="1" x14ac:dyDescent="0.2">
      <c r="A31" s="5"/>
      <c r="B31" s="204" t="s">
        <v>22</v>
      </c>
      <c r="C31" s="204"/>
      <c r="D31" s="204"/>
      <c r="E31" s="204"/>
      <c r="F31" s="204"/>
    </row>
    <row r="32" spans="1:6" s="4" customFormat="1" ht="27.6" customHeight="1" x14ac:dyDescent="0.2">
      <c r="A32" s="5"/>
      <c r="B32" s="204" t="s">
        <v>23</v>
      </c>
      <c r="C32" s="204"/>
      <c r="D32" s="204"/>
      <c r="E32" s="204"/>
      <c r="F32" s="204"/>
    </row>
    <row r="33" spans="1:6" s="4" customFormat="1" ht="28.9" customHeight="1" x14ac:dyDescent="0.2">
      <c r="A33" s="5"/>
      <c r="B33" s="204" t="s">
        <v>24</v>
      </c>
      <c r="C33" s="204"/>
      <c r="D33" s="204"/>
      <c r="E33" s="204"/>
      <c r="F33" s="204"/>
    </row>
    <row r="34" spans="1:6" s="4" customFormat="1" x14ac:dyDescent="0.2">
      <c r="A34" s="5"/>
      <c r="B34" s="10"/>
      <c r="C34" s="37"/>
      <c r="D34" s="50"/>
      <c r="E34" s="51"/>
      <c r="F34" s="52"/>
    </row>
    <row r="35" spans="1:6" s="4" customFormat="1" ht="18" customHeight="1" x14ac:dyDescent="0.2">
      <c r="A35" s="5"/>
      <c r="B35" s="204" t="s">
        <v>25</v>
      </c>
      <c r="C35" s="204"/>
      <c r="D35" s="204"/>
      <c r="E35" s="204"/>
      <c r="F35" s="204"/>
    </row>
    <row r="36" spans="1:6" s="4" customFormat="1" ht="32.450000000000003" customHeight="1" x14ac:dyDescent="0.2">
      <c r="A36" s="5"/>
      <c r="B36" s="204" t="s">
        <v>26</v>
      </c>
      <c r="C36" s="204"/>
      <c r="D36" s="204"/>
      <c r="E36" s="204"/>
      <c r="F36" s="204"/>
    </row>
    <row r="37" spans="1:6" s="4" customFormat="1" x14ac:dyDescent="0.2">
      <c r="A37" s="5"/>
      <c r="B37" s="10"/>
      <c r="C37" s="37"/>
      <c r="D37" s="47"/>
      <c r="E37" s="48"/>
      <c r="F37" s="49"/>
    </row>
    <row r="38" spans="1:6" s="4" customFormat="1" ht="36" x14ac:dyDescent="0.2">
      <c r="A38" s="5"/>
      <c r="B38" s="10" t="s">
        <v>190</v>
      </c>
      <c r="C38" s="37"/>
      <c r="D38" s="47"/>
      <c r="E38" s="48"/>
      <c r="F38" s="49"/>
    </row>
    <row r="39" spans="1:6" s="4" customFormat="1" ht="13.9" customHeight="1" x14ac:dyDescent="0.2">
      <c r="A39" s="5"/>
      <c r="B39" s="10"/>
      <c r="C39" s="12"/>
      <c r="D39" s="13"/>
      <c r="E39" s="14"/>
      <c r="F39" s="15"/>
    </row>
    <row r="40" spans="1:6" s="4" customFormat="1" x14ac:dyDescent="0.2">
      <c r="A40" s="5"/>
      <c r="B40" s="10"/>
      <c r="C40" s="12"/>
      <c r="D40" s="13"/>
      <c r="E40" s="14"/>
      <c r="F40" s="179"/>
    </row>
    <row r="41" spans="1:6" s="4" customFormat="1" x14ac:dyDescent="0.2">
      <c r="A41" s="187" t="s">
        <v>8</v>
      </c>
      <c r="B41" s="172" t="s">
        <v>42</v>
      </c>
      <c r="C41" s="188"/>
      <c r="D41" s="166"/>
      <c r="E41" s="189"/>
      <c r="F41" s="53"/>
    </row>
    <row r="42" spans="1:6" s="4" customFormat="1" x14ac:dyDescent="0.2">
      <c r="A42" s="5"/>
      <c r="B42" s="10"/>
      <c r="C42" s="12"/>
      <c r="D42" s="13"/>
      <c r="E42" s="54"/>
      <c r="F42" s="179"/>
    </row>
    <row r="43" spans="1:6" s="4" customFormat="1" ht="36" x14ac:dyDescent="0.2">
      <c r="A43" s="5"/>
      <c r="B43" s="55" t="s">
        <v>191</v>
      </c>
      <c r="C43" s="37"/>
      <c r="D43" s="47"/>
      <c r="E43" s="56"/>
      <c r="F43" s="57"/>
    </row>
    <row r="44" spans="1:6" s="4" customFormat="1" x14ac:dyDescent="0.2">
      <c r="A44" s="5"/>
      <c r="B44" s="10"/>
      <c r="C44" s="37"/>
      <c r="D44" s="47"/>
      <c r="E44" s="56"/>
      <c r="F44" s="57"/>
    </row>
    <row r="45" spans="1:6" s="2" customFormat="1" x14ac:dyDescent="0.2">
      <c r="A45" s="5" t="s">
        <v>91</v>
      </c>
      <c r="B45" s="58" t="s">
        <v>153</v>
      </c>
      <c r="C45" s="37"/>
      <c r="D45" s="47"/>
      <c r="E45" s="56"/>
      <c r="F45" s="59"/>
    </row>
    <row r="46" spans="1:6" s="2" customFormat="1" x14ac:dyDescent="0.2">
      <c r="A46" s="5"/>
      <c r="B46" s="60" t="s">
        <v>27</v>
      </c>
      <c r="C46" s="61"/>
      <c r="D46" s="62"/>
      <c r="E46" s="56"/>
      <c r="F46" s="59"/>
    </row>
    <row r="47" spans="1:6" s="2" customFormat="1" ht="25.15" customHeight="1" x14ac:dyDescent="0.2">
      <c r="A47" s="5"/>
      <c r="B47" s="10" t="s">
        <v>54</v>
      </c>
      <c r="C47" s="63"/>
      <c r="D47" s="64"/>
      <c r="E47" s="56"/>
      <c r="F47" s="56"/>
    </row>
    <row r="48" spans="1:6" s="7" customFormat="1" x14ac:dyDescent="0.2">
      <c r="A48" s="5"/>
      <c r="B48" s="10" t="s">
        <v>55</v>
      </c>
      <c r="C48" s="63"/>
      <c r="D48" s="64"/>
      <c r="E48" s="56"/>
      <c r="F48" s="56"/>
    </row>
    <row r="49" spans="1:6" s="7" customFormat="1" x14ac:dyDescent="0.2">
      <c r="A49" s="5"/>
      <c r="B49" s="10" t="s">
        <v>56</v>
      </c>
      <c r="C49" s="63"/>
      <c r="D49" s="64"/>
      <c r="E49" s="56"/>
      <c r="F49" s="56"/>
    </row>
    <row r="50" spans="1:6" s="7" customFormat="1" ht="24" x14ac:dyDescent="0.2">
      <c r="A50" s="5"/>
      <c r="B50" s="10" t="s">
        <v>57</v>
      </c>
      <c r="C50" s="63"/>
      <c r="D50" s="64"/>
      <c r="E50" s="56"/>
      <c r="F50" s="56"/>
    </row>
    <row r="51" spans="1:6" s="7" customFormat="1" x14ac:dyDescent="0.2">
      <c r="A51" s="5"/>
      <c r="B51" s="65" t="s">
        <v>28</v>
      </c>
      <c r="C51" s="66"/>
      <c r="D51" s="67"/>
      <c r="E51" s="56"/>
      <c r="F51" s="59"/>
    </row>
    <row r="52" spans="1:6" s="7" customFormat="1" x14ac:dyDescent="0.2">
      <c r="A52" s="5"/>
      <c r="B52" s="60" t="s">
        <v>29</v>
      </c>
      <c r="C52" s="68"/>
      <c r="D52" s="69"/>
      <c r="E52" s="56"/>
      <c r="F52" s="59"/>
    </row>
    <row r="53" spans="1:6" s="7" customFormat="1" ht="24" customHeight="1" x14ac:dyDescent="0.2">
      <c r="A53" s="5"/>
      <c r="B53" s="70" t="s">
        <v>30</v>
      </c>
      <c r="C53" s="68"/>
      <c r="D53" s="69"/>
      <c r="E53" s="56"/>
      <c r="F53" s="59"/>
    </row>
    <row r="54" spans="1:6" s="72" customFormat="1" x14ac:dyDescent="0.2">
      <c r="A54" s="5"/>
      <c r="B54" s="70" t="s">
        <v>46</v>
      </c>
      <c r="C54" s="71" t="s">
        <v>43</v>
      </c>
      <c r="D54" s="69">
        <v>1</v>
      </c>
      <c r="E54" s="56"/>
      <c r="F54" s="59">
        <f>D54*E54</f>
        <v>0</v>
      </c>
    </row>
    <row r="55" spans="1:6" s="72" customFormat="1" x14ac:dyDescent="0.2">
      <c r="A55" s="5"/>
      <c r="B55" s="70"/>
      <c r="C55" s="71"/>
      <c r="D55" s="73"/>
      <c r="E55" s="56"/>
      <c r="F55" s="74"/>
    </row>
    <row r="56" spans="1:6" s="72" customFormat="1" x14ac:dyDescent="0.2">
      <c r="A56" s="5" t="s">
        <v>97</v>
      </c>
      <c r="B56" s="75" t="s">
        <v>147</v>
      </c>
      <c r="C56" s="71"/>
      <c r="D56" s="73"/>
      <c r="E56" s="56"/>
      <c r="F56" s="74"/>
    </row>
    <row r="57" spans="1:6" s="72" customFormat="1" ht="36" x14ac:dyDescent="0.2">
      <c r="A57" s="5"/>
      <c r="B57" s="70" t="s">
        <v>126</v>
      </c>
      <c r="C57" s="71"/>
      <c r="D57" s="73"/>
      <c r="E57" s="56"/>
      <c r="F57" s="74"/>
    </row>
    <row r="58" spans="1:6" s="72" customFormat="1" x14ac:dyDescent="0.2">
      <c r="A58" s="5"/>
      <c r="B58" s="70" t="s">
        <v>151</v>
      </c>
      <c r="C58" s="71" t="s">
        <v>43</v>
      </c>
      <c r="D58" s="73">
        <v>1</v>
      </c>
      <c r="E58" s="56"/>
      <c r="F58" s="74">
        <f t="shared" ref="F58" si="0">D58*E58</f>
        <v>0</v>
      </c>
    </row>
    <row r="59" spans="1:6" s="72" customFormat="1" x14ac:dyDescent="0.2">
      <c r="A59" s="5"/>
      <c r="B59" s="70"/>
      <c r="C59" s="71"/>
      <c r="D59" s="73"/>
      <c r="E59" s="56"/>
      <c r="F59" s="74"/>
    </row>
    <row r="60" spans="1:6" s="72" customFormat="1" x14ac:dyDescent="0.2">
      <c r="A60" s="76" t="s">
        <v>98</v>
      </c>
      <c r="B60" s="58" t="s">
        <v>87</v>
      </c>
      <c r="C60" s="77"/>
      <c r="D60" s="50"/>
      <c r="E60" s="78"/>
      <c r="F60" s="74"/>
    </row>
    <row r="61" spans="1:6" s="72" customFormat="1" ht="24" x14ac:dyDescent="0.2">
      <c r="A61" s="79"/>
      <c r="B61" s="10" t="s">
        <v>51</v>
      </c>
      <c r="C61" s="80"/>
      <c r="D61" s="81"/>
      <c r="E61" s="82"/>
      <c r="F61" s="83"/>
    </row>
    <row r="62" spans="1:6" s="72" customFormat="1" ht="48" x14ac:dyDescent="0.2">
      <c r="A62" s="79"/>
      <c r="B62" s="10" t="s">
        <v>31</v>
      </c>
      <c r="C62" s="80"/>
      <c r="D62" s="81"/>
      <c r="E62" s="82"/>
      <c r="F62" s="83"/>
    </row>
    <row r="63" spans="1:6" s="72" customFormat="1" x14ac:dyDescent="0.2">
      <c r="A63" s="79"/>
      <c r="B63" s="84" t="s">
        <v>32</v>
      </c>
      <c r="C63" s="80"/>
      <c r="D63" s="81"/>
      <c r="E63" s="82"/>
      <c r="F63" s="83"/>
    </row>
    <row r="64" spans="1:6" s="72" customFormat="1" ht="24" x14ac:dyDescent="0.2">
      <c r="A64" s="79"/>
      <c r="B64" s="84" t="s">
        <v>47</v>
      </c>
      <c r="C64" s="80"/>
      <c r="D64" s="81"/>
      <c r="E64" s="82"/>
      <c r="F64" s="83"/>
    </row>
    <row r="65" spans="1:7" s="4" customFormat="1" x14ac:dyDescent="0.2">
      <c r="A65" s="79"/>
      <c r="B65" s="84" t="s">
        <v>33</v>
      </c>
      <c r="C65" s="80"/>
      <c r="D65" s="81"/>
      <c r="E65" s="82"/>
      <c r="F65" s="83"/>
    </row>
    <row r="66" spans="1:7" s="72" customFormat="1" ht="25.15" customHeight="1" x14ac:dyDescent="0.2">
      <c r="A66" s="79"/>
      <c r="B66" s="10" t="s">
        <v>195</v>
      </c>
      <c r="C66" s="80"/>
      <c r="D66" s="81"/>
      <c r="E66" s="82"/>
      <c r="F66" s="83"/>
    </row>
    <row r="67" spans="1:7" s="72" customFormat="1" ht="24" x14ac:dyDescent="0.2">
      <c r="A67" s="79"/>
      <c r="B67" s="84" t="s">
        <v>38</v>
      </c>
      <c r="C67" s="80"/>
      <c r="D67" s="47"/>
      <c r="E67" s="56"/>
      <c r="F67" s="83"/>
    </row>
    <row r="68" spans="1:7" s="72" customFormat="1" x14ac:dyDescent="0.2">
      <c r="A68" s="79"/>
      <c r="B68" s="84" t="s">
        <v>34</v>
      </c>
      <c r="C68" s="80"/>
      <c r="D68" s="81"/>
      <c r="E68" s="82"/>
      <c r="F68" s="83"/>
    </row>
    <row r="69" spans="1:7" s="72" customFormat="1" x14ac:dyDescent="0.2">
      <c r="A69" s="79"/>
      <c r="B69" s="84" t="s">
        <v>35</v>
      </c>
      <c r="C69" s="85" t="s">
        <v>2</v>
      </c>
      <c r="D69" s="47">
        <v>2</v>
      </c>
      <c r="E69" s="56"/>
      <c r="F69" s="74">
        <f t="shared" ref="F69:F79" si="1">D69*E69</f>
        <v>0</v>
      </c>
    </row>
    <row r="70" spans="1:7" s="72" customFormat="1" x14ac:dyDescent="0.2">
      <c r="A70" s="79"/>
      <c r="B70" s="84"/>
      <c r="C70" s="80"/>
      <c r="D70" s="47"/>
      <c r="E70" s="56"/>
      <c r="F70" s="83"/>
    </row>
    <row r="71" spans="1:7" s="72" customFormat="1" x14ac:dyDescent="0.2">
      <c r="A71" s="79" t="s">
        <v>86</v>
      </c>
      <c r="B71" s="84" t="s">
        <v>192</v>
      </c>
      <c r="C71" s="80"/>
      <c r="D71" s="47"/>
      <c r="E71" s="56"/>
      <c r="F71" s="83"/>
      <c r="G71" s="2"/>
    </row>
    <row r="72" spans="1:7" x14ac:dyDescent="0.2">
      <c r="A72" s="79"/>
      <c r="B72" s="84" t="s">
        <v>36</v>
      </c>
      <c r="C72" s="80"/>
      <c r="D72" s="47"/>
      <c r="E72" s="56"/>
      <c r="F72" s="83"/>
      <c r="G72" s="2"/>
    </row>
    <row r="73" spans="1:7" s="2" customFormat="1" ht="36" x14ac:dyDescent="0.2">
      <c r="A73" s="79"/>
      <c r="B73" s="84" t="s">
        <v>88</v>
      </c>
      <c r="C73" s="80"/>
      <c r="D73" s="47"/>
      <c r="E73" s="56"/>
      <c r="F73" s="74"/>
    </row>
    <row r="74" spans="1:7" s="2" customFormat="1" x14ac:dyDescent="0.2">
      <c r="A74" s="79"/>
      <c r="B74" s="84" t="s">
        <v>37</v>
      </c>
      <c r="C74" s="85" t="s">
        <v>0</v>
      </c>
      <c r="D74" s="47">
        <v>5</v>
      </c>
      <c r="E74" s="56"/>
      <c r="F74" s="74">
        <f t="shared" si="1"/>
        <v>0</v>
      </c>
    </row>
    <row r="75" spans="1:7" s="7" customFormat="1" x14ac:dyDescent="0.2">
      <c r="A75" s="86"/>
      <c r="B75" s="48"/>
      <c r="C75" s="87"/>
      <c r="D75" s="51"/>
      <c r="E75" s="51"/>
      <c r="F75" s="51"/>
    </row>
    <row r="76" spans="1:7" s="7" customFormat="1" x14ac:dyDescent="0.2">
      <c r="A76" s="88"/>
      <c r="B76" s="89" t="s">
        <v>194</v>
      </c>
      <c r="C76" s="90"/>
      <c r="D76" s="50"/>
      <c r="E76" s="50"/>
      <c r="F76" s="50"/>
    </row>
    <row r="77" spans="1:7" s="7" customFormat="1" x14ac:dyDescent="0.2">
      <c r="A77" s="33" t="s">
        <v>99</v>
      </c>
      <c r="B77" s="58" t="s">
        <v>148</v>
      </c>
      <c r="C77" s="91"/>
      <c r="D77" s="50"/>
      <c r="E77" s="51"/>
      <c r="F77" s="52"/>
    </row>
    <row r="78" spans="1:7" s="7" customFormat="1" ht="73.900000000000006" customHeight="1" x14ac:dyDescent="0.2">
      <c r="A78" s="33"/>
      <c r="B78" s="10" t="s">
        <v>205</v>
      </c>
      <c r="C78" s="91"/>
      <c r="D78" s="50"/>
      <c r="E78" s="78"/>
      <c r="F78" s="83"/>
    </row>
    <row r="79" spans="1:7" s="7" customFormat="1" x14ac:dyDescent="0.2">
      <c r="A79" s="33"/>
      <c r="B79" s="10" t="s">
        <v>150</v>
      </c>
      <c r="C79" s="91" t="s">
        <v>11</v>
      </c>
      <c r="D79" s="50">
        <v>8</v>
      </c>
      <c r="E79" s="78"/>
      <c r="F79" s="83">
        <f t="shared" si="1"/>
        <v>0</v>
      </c>
    </row>
    <row r="80" spans="1:7" s="7" customFormat="1" x14ac:dyDescent="0.2">
      <c r="A80" s="33"/>
      <c r="B80" s="11"/>
      <c r="C80" s="91"/>
      <c r="D80" s="50"/>
      <c r="E80" s="78"/>
      <c r="F80" s="83"/>
    </row>
    <row r="81" spans="1:7" s="7" customFormat="1" x14ac:dyDescent="0.2">
      <c r="A81" s="33" t="s">
        <v>100</v>
      </c>
      <c r="B81" s="92" t="s">
        <v>149</v>
      </c>
      <c r="C81" s="91"/>
      <c r="D81" s="50"/>
      <c r="E81" s="78"/>
      <c r="F81" s="83"/>
    </row>
    <row r="82" spans="1:7" s="7" customFormat="1" ht="84.6" customHeight="1" x14ac:dyDescent="0.2">
      <c r="A82" s="33"/>
      <c r="B82" s="10" t="s">
        <v>206</v>
      </c>
      <c r="C82" s="91"/>
      <c r="D82" s="50"/>
      <c r="E82" s="78"/>
      <c r="F82" s="83"/>
    </row>
    <row r="83" spans="1:7" s="7" customFormat="1" x14ac:dyDescent="0.2">
      <c r="A83" s="33"/>
      <c r="B83" s="10" t="s">
        <v>152</v>
      </c>
      <c r="C83" s="91" t="s">
        <v>11</v>
      </c>
      <c r="D83" s="50">
        <v>7</v>
      </c>
      <c r="E83" s="78"/>
      <c r="F83" s="83">
        <f>D83*E83</f>
        <v>0</v>
      </c>
    </row>
    <row r="84" spans="1:7" s="7" customFormat="1" x14ac:dyDescent="0.2">
      <c r="A84" s="33"/>
      <c r="B84" s="11"/>
      <c r="C84" s="91"/>
      <c r="D84" s="50"/>
      <c r="E84" s="78"/>
      <c r="F84" s="83"/>
    </row>
    <row r="85" spans="1:7" s="7" customFormat="1" x14ac:dyDescent="0.2">
      <c r="A85" s="33" t="s">
        <v>154</v>
      </c>
      <c r="B85" s="92" t="s">
        <v>196</v>
      </c>
      <c r="C85" s="91"/>
      <c r="D85" s="50"/>
      <c r="E85" s="78"/>
      <c r="F85" s="83"/>
    </row>
    <row r="86" spans="1:7" s="7" customFormat="1" ht="38.450000000000003" customHeight="1" x14ac:dyDescent="0.2">
      <c r="A86" s="33"/>
      <c r="B86" s="10" t="s">
        <v>207</v>
      </c>
      <c r="C86" s="91"/>
      <c r="D86" s="50"/>
      <c r="E86" s="78"/>
      <c r="F86" s="83"/>
      <c r="G86" s="93"/>
    </row>
    <row r="87" spans="1:7" s="7" customFormat="1" x14ac:dyDescent="0.2">
      <c r="A87" s="33"/>
      <c r="B87" s="10" t="s">
        <v>150</v>
      </c>
      <c r="C87" s="91" t="s">
        <v>11</v>
      </c>
      <c r="D87" s="50">
        <v>7</v>
      </c>
      <c r="E87" s="78"/>
      <c r="F87" s="83">
        <f>D87*E87</f>
        <v>0</v>
      </c>
    </row>
    <row r="88" spans="1:7" s="7" customFormat="1" x14ac:dyDescent="0.2">
      <c r="A88" s="33"/>
      <c r="B88" s="11"/>
      <c r="C88" s="91"/>
      <c r="D88" s="50"/>
      <c r="E88" s="78"/>
      <c r="F88" s="171"/>
    </row>
    <row r="89" spans="1:7" s="7" customFormat="1" x14ac:dyDescent="0.2">
      <c r="A89" s="187" t="s">
        <v>8</v>
      </c>
      <c r="B89" s="172" t="s">
        <v>93</v>
      </c>
      <c r="C89" s="190"/>
      <c r="D89" s="191"/>
      <c r="E89" s="192"/>
      <c r="F89" s="192">
        <f>SUM(F43:F87)</f>
        <v>0</v>
      </c>
    </row>
    <row r="90" spans="1:7" s="7" customFormat="1" ht="14.25" x14ac:dyDescent="0.2">
      <c r="A90" s="33"/>
      <c r="B90" s="11"/>
      <c r="C90" s="94"/>
      <c r="D90" s="35"/>
      <c r="E90" s="169"/>
      <c r="F90" s="170"/>
    </row>
    <row r="91" spans="1:7" s="1" customFormat="1" x14ac:dyDescent="0.2">
      <c r="A91" s="187" t="s">
        <v>9</v>
      </c>
      <c r="B91" s="172" t="s">
        <v>44</v>
      </c>
      <c r="C91" s="193"/>
      <c r="D91" s="166"/>
      <c r="E91" s="194"/>
      <c r="F91" s="95"/>
    </row>
    <row r="92" spans="1:7" s="1" customFormat="1" x14ac:dyDescent="0.2">
      <c r="A92" s="5"/>
      <c r="B92" s="10"/>
      <c r="C92" s="12"/>
      <c r="D92" s="13"/>
      <c r="E92" s="54"/>
      <c r="F92" s="180"/>
    </row>
    <row r="93" spans="1:7" s="1" customFormat="1" ht="28.9" customHeight="1" x14ac:dyDescent="0.2">
      <c r="A93" s="5"/>
      <c r="B93" s="55" t="s">
        <v>96</v>
      </c>
      <c r="C93" s="12"/>
      <c r="D93" s="13"/>
      <c r="E93" s="54"/>
      <c r="F93" s="96"/>
    </row>
    <row r="94" spans="1:7" s="1" customFormat="1" x14ac:dyDescent="0.2">
      <c r="A94" s="5"/>
      <c r="B94" s="10"/>
      <c r="C94" s="12"/>
      <c r="D94" s="13"/>
      <c r="E94" s="54"/>
      <c r="F94" s="96"/>
    </row>
    <row r="95" spans="1:7" s="1" customFormat="1" x14ac:dyDescent="0.2">
      <c r="A95" s="33" t="s">
        <v>101</v>
      </c>
      <c r="B95" s="58" t="s">
        <v>156</v>
      </c>
      <c r="C95" s="12"/>
      <c r="D95" s="13"/>
      <c r="E95" s="54"/>
      <c r="F95" s="96"/>
    </row>
    <row r="96" spans="1:7" s="1" customFormat="1" ht="37.9" customHeight="1" x14ac:dyDescent="0.2">
      <c r="A96" s="33"/>
      <c r="B96" s="10" t="s">
        <v>157</v>
      </c>
      <c r="C96" s="90"/>
      <c r="D96" s="50"/>
      <c r="E96" s="83"/>
      <c r="F96" s="83"/>
    </row>
    <row r="97" spans="1:6" s="1" customFormat="1" x14ac:dyDescent="0.2">
      <c r="A97" s="33"/>
      <c r="B97" s="10" t="s">
        <v>155</v>
      </c>
      <c r="C97" s="90" t="s">
        <v>2</v>
      </c>
      <c r="D97" s="50">
        <v>1</v>
      </c>
      <c r="E97" s="83"/>
      <c r="F97" s="83">
        <f>D97*E97</f>
        <v>0</v>
      </c>
    </row>
    <row r="98" spans="1:6" s="1" customFormat="1" x14ac:dyDescent="0.2">
      <c r="A98" s="33"/>
      <c r="B98" s="10"/>
      <c r="C98" s="90"/>
      <c r="D98" s="50"/>
      <c r="E98" s="83"/>
      <c r="F98" s="83"/>
    </row>
    <row r="99" spans="1:6" s="1" customFormat="1" x14ac:dyDescent="0.2">
      <c r="A99" s="33" t="s">
        <v>159</v>
      </c>
      <c r="B99" s="58" t="s">
        <v>158</v>
      </c>
      <c r="C99" s="90"/>
      <c r="D99" s="50"/>
      <c r="E99" s="83"/>
      <c r="F99" s="83"/>
    </row>
    <row r="100" spans="1:6" s="1" customFormat="1" ht="73.150000000000006" customHeight="1" x14ac:dyDescent="0.2">
      <c r="A100" s="33"/>
      <c r="B100" s="10" t="s">
        <v>208</v>
      </c>
      <c r="C100" s="90"/>
      <c r="D100" s="50"/>
      <c r="E100" s="83"/>
      <c r="F100" s="83"/>
    </row>
    <row r="101" spans="1:6" s="1" customFormat="1" x14ac:dyDescent="0.2">
      <c r="A101" s="33"/>
      <c r="B101" s="10" t="s">
        <v>160</v>
      </c>
      <c r="C101" s="90" t="s">
        <v>11</v>
      </c>
      <c r="D101" s="50">
        <v>4</v>
      </c>
      <c r="E101" s="83"/>
      <c r="F101" s="83">
        <f t="shared" ref="F101" si="2">D101*E101</f>
        <v>0</v>
      </c>
    </row>
    <row r="102" spans="1:6" s="1" customFormat="1" x14ac:dyDescent="0.2">
      <c r="A102" s="5"/>
      <c r="B102" s="10"/>
      <c r="C102" s="12"/>
      <c r="D102" s="35"/>
      <c r="E102" s="169"/>
      <c r="F102" s="170"/>
    </row>
    <row r="103" spans="1:6" s="7" customFormat="1" x14ac:dyDescent="0.2">
      <c r="A103" s="187" t="s">
        <v>9</v>
      </c>
      <c r="B103" s="172" t="s">
        <v>53</v>
      </c>
      <c r="C103" s="190"/>
      <c r="D103" s="191"/>
      <c r="E103" s="192"/>
      <c r="F103" s="192">
        <f>SUM(F92:F101)</f>
        <v>0</v>
      </c>
    </row>
    <row r="104" spans="1:6" s="1" customFormat="1" ht="14.25" x14ac:dyDescent="0.2">
      <c r="A104" s="33"/>
      <c r="B104" s="11"/>
      <c r="C104" s="94"/>
      <c r="D104" s="97"/>
      <c r="E104" s="181"/>
      <c r="F104" s="98"/>
    </row>
    <row r="105" spans="1:6" s="1" customFormat="1" x14ac:dyDescent="0.2">
      <c r="A105" s="187" t="s">
        <v>39</v>
      </c>
      <c r="B105" s="172" t="s">
        <v>94</v>
      </c>
      <c r="C105" s="166"/>
      <c r="D105" s="166"/>
      <c r="E105" s="194"/>
      <c r="F105" s="95"/>
    </row>
    <row r="106" spans="1:6" s="1" customFormat="1" x14ac:dyDescent="0.2">
      <c r="A106" s="5"/>
      <c r="B106" s="10"/>
      <c r="C106" s="12"/>
      <c r="D106" s="13"/>
      <c r="E106" s="54"/>
      <c r="F106" s="180"/>
    </row>
    <row r="107" spans="1:6" s="101" customFormat="1" x14ac:dyDescent="0.2">
      <c r="A107" s="33" t="s">
        <v>102</v>
      </c>
      <c r="B107" s="58" t="s">
        <v>215</v>
      </c>
      <c r="C107" s="99"/>
      <c r="D107" s="100"/>
      <c r="E107" s="100"/>
      <c r="F107" s="100"/>
    </row>
    <row r="108" spans="1:6" s="1" customFormat="1" x14ac:dyDescent="0.2">
      <c r="A108" s="102"/>
      <c r="B108" s="10" t="s">
        <v>58</v>
      </c>
      <c r="C108" s="37"/>
      <c r="D108" s="103"/>
      <c r="E108" s="103"/>
      <c r="F108" s="103"/>
    </row>
    <row r="109" spans="1:6" s="1" customFormat="1" x14ac:dyDescent="0.2">
      <c r="A109" s="33"/>
      <c r="B109" s="10" t="s">
        <v>59</v>
      </c>
      <c r="C109" s="91"/>
      <c r="D109" s="50"/>
      <c r="E109" s="51"/>
      <c r="F109" s="104"/>
    </row>
    <row r="110" spans="1:6" s="1" customFormat="1" ht="61.9" customHeight="1" x14ac:dyDescent="0.2">
      <c r="A110" s="33"/>
      <c r="B110" s="10" t="s">
        <v>216</v>
      </c>
      <c r="C110" s="91"/>
      <c r="D110" s="50"/>
      <c r="E110" s="51"/>
      <c r="F110" s="104"/>
    </row>
    <row r="111" spans="1:6" s="1" customFormat="1" ht="49.15" customHeight="1" x14ac:dyDescent="0.2">
      <c r="A111" s="33"/>
      <c r="B111" s="10" t="s">
        <v>60</v>
      </c>
      <c r="C111" s="91"/>
      <c r="D111" s="50"/>
      <c r="E111" s="51"/>
      <c r="F111" s="52"/>
    </row>
    <row r="112" spans="1:6" s="1" customFormat="1" ht="36" x14ac:dyDescent="0.2">
      <c r="A112" s="33"/>
      <c r="B112" s="10" t="s">
        <v>61</v>
      </c>
      <c r="C112" s="91"/>
      <c r="D112" s="50"/>
      <c r="E112" s="51"/>
      <c r="F112" s="52"/>
    </row>
    <row r="113" spans="1:6" s="1" customFormat="1" ht="36" x14ac:dyDescent="0.2">
      <c r="A113" s="33"/>
      <c r="B113" s="10" t="s">
        <v>130</v>
      </c>
      <c r="C113" s="91"/>
      <c r="D113" s="50"/>
      <c r="E113" s="78"/>
      <c r="F113" s="78"/>
    </row>
    <row r="114" spans="1:6" s="1" customFormat="1" x14ac:dyDescent="0.2">
      <c r="A114" s="33"/>
      <c r="B114" s="10" t="s">
        <v>161</v>
      </c>
      <c r="C114" s="91"/>
      <c r="D114" s="50"/>
      <c r="E114" s="78"/>
      <c r="F114" s="78"/>
    </row>
    <row r="115" spans="1:6" s="1" customFormat="1" x14ac:dyDescent="0.2">
      <c r="A115" s="33"/>
      <c r="B115" s="10" t="s">
        <v>127</v>
      </c>
      <c r="C115" s="91"/>
      <c r="D115" s="50"/>
      <c r="E115" s="78"/>
      <c r="F115" s="78"/>
    </row>
    <row r="116" spans="1:6" s="106" customFormat="1" x14ac:dyDescent="0.2">
      <c r="A116" s="33"/>
      <c r="B116" s="10" t="s">
        <v>128</v>
      </c>
      <c r="C116" s="105" t="s">
        <v>2</v>
      </c>
      <c r="D116" s="50">
        <v>90</v>
      </c>
      <c r="E116" s="78"/>
      <c r="F116" s="78">
        <f>D116*E116</f>
        <v>0</v>
      </c>
    </row>
    <row r="117" spans="1:6" s="33" customFormat="1" x14ac:dyDescent="0.2">
      <c r="B117" s="99"/>
      <c r="C117" s="107"/>
      <c r="D117" s="108"/>
      <c r="E117" s="108"/>
      <c r="F117" s="78"/>
    </row>
    <row r="118" spans="1:6" s="1" customFormat="1" x14ac:dyDescent="0.2">
      <c r="A118" s="33" t="s">
        <v>103</v>
      </c>
      <c r="B118" s="10" t="s">
        <v>193</v>
      </c>
      <c r="C118" s="105"/>
      <c r="D118" s="109"/>
      <c r="E118" s="78"/>
      <c r="F118" s="78"/>
    </row>
    <row r="119" spans="1:6" s="1" customFormat="1" ht="50.45" customHeight="1" x14ac:dyDescent="0.2">
      <c r="A119" s="44"/>
      <c r="B119" s="10" t="s">
        <v>162</v>
      </c>
      <c r="C119" s="105"/>
      <c r="D119" s="109"/>
      <c r="E119" s="78"/>
      <c r="F119" s="78"/>
    </row>
    <row r="120" spans="1:6" s="106" customFormat="1" ht="24" x14ac:dyDescent="0.2">
      <c r="A120" s="44"/>
      <c r="B120" s="10" t="s">
        <v>163</v>
      </c>
      <c r="C120" s="105" t="s">
        <v>3</v>
      </c>
      <c r="D120" s="50">
        <v>310</v>
      </c>
      <c r="E120" s="78"/>
      <c r="F120" s="78">
        <f>D120*E120</f>
        <v>0</v>
      </c>
    </row>
    <row r="121" spans="1:6" s="101" customFormat="1" x14ac:dyDescent="0.2">
      <c r="A121" s="44"/>
      <c r="B121" s="10"/>
      <c r="C121" s="91"/>
      <c r="D121" s="50"/>
      <c r="E121" s="78"/>
      <c r="F121" s="78"/>
    </row>
    <row r="122" spans="1:6" s="101" customFormat="1" x14ac:dyDescent="0.2">
      <c r="A122" s="33" t="s">
        <v>104</v>
      </c>
      <c r="B122" s="58" t="s">
        <v>164</v>
      </c>
      <c r="C122" s="91"/>
      <c r="D122" s="50"/>
      <c r="E122" s="78"/>
      <c r="F122" s="78"/>
    </row>
    <row r="123" spans="1:6" s="1" customFormat="1" ht="72.599999999999994" customHeight="1" x14ac:dyDescent="0.2">
      <c r="A123" s="110"/>
      <c r="B123" s="10" t="s">
        <v>217</v>
      </c>
      <c r="C123" s="111"/>
      <c r="D123" s="112"/>
      <c r="E123" s="113"/>
      <c r="F123" s="78"/>
    </row>
    <row r="124" spans="1:6" s="1" customFormat="1" ht="48.6" customHeight="1" x14ac:dyDescent="0.2">
      <c r="A124" s="33"/>
      <c r="B124" s="10" t="s">
        <v>60</v>
      </c>
      <c r="C124" s="91"/>
      <c r="D124" s="50"/>
      <c r="E124" s="51"/>
      <c r="F124" s="78"/>
    </row>
    <row r="125" spans="1:6" s="1" customFormat="1" ht="36.6" customHeight="1" x14ac:dyDescent="0.2">
      <c r="A125" s="33"/>
      <c r="B125" s="10" t="s">
        <v>61</v>
      </c>
      <c r="C125" s="91"/>
      <c r="D125" s="50"/>
      <c r="E125" s="51"/>
      <c r="F125" s="52"/>
    </row>
    <row r="126" spans="1:6" s="1" customFormat="1" ht="25.9" customHeight="1" x14ac:dyDescent="0.2">
      <c r="A126" s="110"/>
      <c r="B126" s="10" t="s">
        <v>165</v>
      </c>
      <c r="C126" s="111"/>
      <c r="D126" s="112"/>
      <c r="E126" s="113"/>
      <c r="F126" s="78"/>
    </row>
    <row r="127" spans="1:6" s="1" customFormat="1" x14ac:dyDescent="0.2">
      <c r="A127" s="33"/>
      <c r="B127" s="10" t="s">
        <v>129</v>
      </c>
      <c r="C127" s="91"/>
      <c r="D127" s="50"/>
      <c r="E127" s="78"/>
      <c r="F127" s="78"/>
    </row>
    <row r="128" spans="1:6" s="1" customFormat="1" x14ac:dyDescent="0.2">
      <c r="A128" s="33"/>
      <c r="B128" s="10" t="s">
        <v>127</v>
      </c>
      <c r="C128" s="91"/>
      <c r="D128" s="50"/>
      <c r="E128" s="78"/>
      <c r="F128" s="78"/>
    </row>
    <row r="129" spans="1:6" s="114" customFormat="1" x14ac:dyDescent="0.2">
      <c r="A129" s="33"/>
      <c r="B129" s="10" t="s">
        <v>128</v>
      </c>
      <c r="C129" s="91" t="s">
        <v>2</v>
      </c>
      <c r="D129" s="50">
        <v>7.5</v>
      </c>
      <c r="E129" s="78"/>
      <c r="F129" s="78">
        <f>D129*E129</f>
        <v>0</v>
      </c>
    </row>
    <row r="130" spans="1:6" s="1" customFormat="1" x14ac:dyDescent="0.2">
      <c r="A130" s="115"/>
      <c r="B130" s="103"/>
      <c r="C130" s="91"/>
      <c r="D130" s="116"/>
      <c r="E130" s="116"/>
      <c r="F130" s="78"/>
    </row>
    <row r="131" spans="1:6" s="101" customFormat="1" x14ac:dyDescent="0.2">
      <c r="A131" s="33" t="s">
        <v>105</v>
      </c>
      <c r="B131" s="58" t="s">
        <v>166</v>
      </c>
      <c r="C131" s="99"/>
      <c r="D131" s="100"/>
      <c r="E131" s="100"/>
      <c r="F131" s="78"/>
    </row>
    <row r="132" spans="1:6" s="1" customFormat="1" x14ac:dyDescent="0.2">
      <c r="A132" s="102"/>
      <c r="B132" s="10" t="s">
        <v>58</v>
      </c>
      <c r="C132" s="37"/>
      <c r="D132" s="103"/>
      <c r="E132" s="103"/>
      <c r="F132" s="78"/>
    </row>
    <row r="133" spans="1:6" s="1" customFormat="1" x14ac:dyDescent="0.2">
      <c r="A133" s="33"/>
      <c r="B133" s="10" t="s">
        <v>59</v>
      </c>
      <c r="C133" s="91"/>
      <c r="D133" s="50"/>
      <c r="E133" s="51"/>
      <c r="F133" s="78"/>
    </row>
    <row r="134" spans="1:6" s="1" customFormat="1" ht="63" customHeight="1" x14ac:dyDescent="0.2">
      <c r="A134" s="33"/>
      <c r="B134" s="10" t="s">
        <v>236</v>
      </c>
      <c r="C134" s="91"/>
      <c r="D134" s="50"/>
      <c r="E134" s="51"/>
      <c r="F134" s="78"/>
    </row>
    <row r="135" spans="1:6" s="1" customFormat="1" ht="49.9" customHeight="1" x14ac:dyDescent="0.2">
      <c r="A135" s="33"/>
      <c r="B135" s="10" t="s">
        <v>60</v>
      </c>
      <c r="C135" s="91"/>
      <c r="D135" s="50"/>
      <c r="E135" s="51"/>
      <c r="F135" s="78"/>
    </row>
    <row r="136" spans="1:6" s="1" customFormat="1" ht="37.9" customHeight="1" x14ac:dyDescent="0.2">
      <c r="A136" s="33"/>
      <c r="B136" s="10" t="s">
        <v>61</v>
      </c>
      <c r="C136" s="91"/>
      <c r="D136" s="50"/>
      <c r="E136" s="51"/>
      <c r="F136" s="78"/>
    </row>
    <row r="137" spans="1:6" s="1" customFormat="1" ht="24" customHeight="1" x14ac:dyDescent="0.2">
      <c r="A137" s="33"/>
      <c r="B137" s="10" t="s">
        <v>130</v>
      </c>
      <c r="C137" s="91"/>
      <c r="D137" s="50"/>
      <c r="E137" s="78"/>
      <c r="F137" s="78"/>
    </row>
    <row r="138" spans="1:6" s="1" customFormat="1" x14ac:dyDescent="0.2">
      <c r="A138" s="33"/>
      <c r="B138" s="10" t="s">
        <v>129</v>
      </c>
      <c r="C138" s="91"/>
      <c r="D138" s="50"/>
      <c r="E138" s="78"/>
      <c r="F138" s="78"/>
    </row>
    <row r="139" spans="1:6" s="1" customFormat="1" x14ac:dyDescent="0.2">
      <c r="A139" s="33"/>
      <c r="B139" s="10" t="s">
        <v>127</v>
      </c>
      <c r="C139" s="91"/>
      <c r="D139" s="50"/>
      <c r="E139" s="78"/>
      <c r="F139" s="78"/>
    </row>
    <row r="140" spans="1:6" s="114" customFormat="1" x14ac:dyDescent="0.2">
      <c r="A140" s="33"/>
      <c r="B140" s="10" t="s">
        <v>128</v>
      </c>
      <c r="C140" s="91" t="s">
        <v>2</v>
      </c>
      <c r="D140" s="50">
        <v>42</v>
      </c>
      <c r="E140" s="78"/>
      <c r="F140" s="78">
        <f t="shared" ref="F140" si="3">D140*E140</f>
        <v>0</v>
      </c>
    </row>
    <row r="141" spans="1:6" s="101" customFormat="1" x14ac:dyDescent="0.2">
      <c r="A141" s="33"/>
      <c r="B141" s="10"/>
      <c r="C141" s="91"/>
      <c r="D141" s="50"/>
      <c r="E141" s="78"/>
      <c r="F141" s="78"/>
    </row>
    <row r="142" spans="1:6" s="101" customFormat="1" x14ac:dyDescent="0.2">
      <c r="A142" s="33" t="s">
        <v>106</v>
      </c>
      <c r="B142" s="58" t="s">
        <v>167</v>
      </c>
      <c r="C142" s="99"/>
      <c r="D142" s="100"/>
      <c r="E142" s="100"/>
      <c r="F142" s="78"/>
    </row>
    <row r="143" spans="1:6" s="1" customFormat="1" x14ac:dyDescent="0.2">
      <c r="A143" s="102"/>
      <c r="B143" s="10" t="s">
        <v>58</v>
      </c>
      <c r="C143" s="37"/>
      <c r="D143" s="103"/>
      <c r="E143" s="103"/>
      <c r="F143" s="78"/>
    </row>
    <row r="144" spans="1:6" s="1" customFormat="1" x14ac:dyDescent="0.2">
      <c r="A144" s="33"/>
      <c r="B144" s="10" t="s">
        <v>59</v>
      </c>
      <c r="C144" s="91"/>
      <c r="D144" s="50"/>
      <c r="E144" s="51"/>
      <c r="F144" s="78"/>
    </row>
    <row r="145" spans="1:6" s="1" customFormat="1" ht="60.6" customHeight="1" x14ac:dyDescent="0.2">
      <c r="A145" s="33"/>
      <c r="B145" s="10" t="s">
        <v>235</v>
      </c>
      <c r="C145" s="91"/>
      <c r="D145" s="50"/>
      <c r="E145" s="51"/>
      <c r="F145" s="78"/>
    </row>
    <row r="146" spans="1:6" s="1" customFormat="1" ht="48" customHeight="1" x14ac:dyDescent="0.2">
      <c r="A146" s="33"/>
      <c r="B146" s="10" t="s">
        <v>60</v>
      </c>
      <c r="C146" s="91"/>
      <c r="D146" s="50"/>
      <c r="E146" s="51"/>
      <c r="F146" s="78"/>
    </row>
    <row r="147" spans="1:6" s="1" customFormat="1" ht="36" customHeight="1" x14ac:dyDescent="0.2">
      <c r="A147" s="33"/>
      <c r="B147" s="10" t="s">
        <v>61</v>
      </c>
      <c r="C147" s="91"/>
      <c r="D147" s="50"/>
      <c r="E147" s="51"/>
      <c r="F147" s="78"/>
    </row>
    <row r="148" spans="1:6" s="1" customFormat="1" ht="24.6" customHeight="1" x14ac:dyDescent="0.2">
      <c r="A148" s="33"/>
      <c r="B148" s="10" t="s">
        <v>130</v>
      </c>
      <c r="C148" s="91"/>
      <c r="D148" s="50"/>
      <c r="E148" s="78"/>
      <c r="F148" s="78"/>
    </row>
    <row r="149" spans="1:6" s="1" customFormat="1" x14ac:dyDescent="0.2">
      <c r="A149" s="33"/>
      <c r="B149" s="10" t="s">
        <v>161</v>
      </c>
      <c r="C149" s="91"/>
      <c r="D149" s="50"/>
      <c r="E149" s="78"/>
      <c r="F149" s="78"/>
    </row>
    <row r="150" spans="1:6" s="1" customFormat="1" x14ac:dyDescent="0.2">
      <c r="A150" s="33"/>
      <c r="B150" s="10" t="s">
        <v>127</v>
      </c>
      <c r="C150" s="91"/>
      <c r="D150" s="50"/>
      <c r="E150" s="78"/>
      <c r="F150" s="78"/>
    </row>
    <row r="151" spans="1:6" s="114" customFormat="1" x14ac:dyDescent="0.2">
      <c r="A151" s="33"/>
      <c r="B151" s="10" t="s">
        <v>128</v>
      </c>
      <c r="C151" s="91" t="s">
        <v>2</v>
      </c>
      <c r="D151" s="50">
        <v>5.0999999999999996</v>
      </c>
      <c r="E151" s="78"/>
      <c r="F151" s="78">
        <f t="shared" ref="F151" si="4">D151*E151</f>
        <v>0</v>
      </c>
    </row>
    <row r="152" spans="1:6" s="101" customFormat="1" x14ac:dyDescent="0.2">
      <c r="A152" s="33"/>
      <c r="B152" s="10"/>
      <c r="C152" s="91"/>
      <c r="D152" s="50"/>
      <c r="E152" s="78"/>
      <c r="F152" s="78"/>
    </row>
    <row r="153" spans="1:6" s="1" customFormat="1" x14ac:dyDescent="0.2">
      <c r="A153" s="5" t="s">
        <v>107</v>
      </c>
      <c r="B153" s="58" t="s">
        <v>92</v>
      </c>
      <c r="C153" s="118"/>
      <c r="D153" s="47"/>
      <c r="E153" s="78"/>
      <c r="F153" s="78"/>
    </row>
    <row r="154" spans="1:6" s="1" customFormat="1" ht="37.15" customHeight="1" x14ac:dyDescent="0.2">
      <c r="A154" s="110"/>
      <c r="B154" s="10" t="s">
        <v>213</v>
      </c>
      <c r="C154" s="37"/>
      <c r="D154" s="47"/>
      <c r="F154" s="78"/>
    </row>
    <row r="155" spans="1:6" s="1" customFormat="1" x14ac:dyDescent="0.2">
      <c r="A155" s="110"/>
      <c r="B155" s="10" t="s">
        <v>168</v>
      </c>
      <c r="C155" s="37" t="s">
        <v>3</v>
      </c>
      <c r="D155" s="47">
        <v>400</v>
      </c>
      <c r="E155" s="78"/>
      <c r="F155" s="78">
        <f>D155*E155</f>
        <v>0</v>
      </c>
    </row>
    <row r="156" spans="1:6" s="117" customFormat="1" x14ac:dyDescent="0.2">
      <c r="A156" s="33"/>
      <c r="B156" s="10"/>
      <c r="C156" s="91"/>
      <c r="D156" s="50"/>
      <c r="E156" s="78"/>
      <c r="F156" s="78"/>
    </row>
    <row r="157" spans="1:6" s="117" customFormat="1" x14ac:dyDescent="0.2">
      <c r="A157" s="5" t="s">
        <v>108</v>
      </c>
      <c r="B157" s="58" t="s">
        <v>170</v>
      </c>
      <c r="C157" s="91"/>
      <c r="D157" s="50"/>
      <c r="E157" s="78"/>
      <c r="F157" s="78"/>
    </row>
    <row r="158" spans="1:6" s="117" customFormat="1" ht="85.9" customHeight="1" x14ac:dyDescent="0.2">
      <c r="A158" s="33"/>
      <c r="B158" s="10" t="s">
        <v>171</v>
      </c>
      <c r="C158" s="91"/>
      <c r="D158" s="50"/>
      <c r="E158" s="78"/>
      <c r="F158" s="78"/>
    </row>
    <row r="159" spans="1:6" s="117" customFormat="1" x14ac:dyDescent="0.2">
      <c r="A159" s="33"/>
      <c r="B159" s="10" t="s">
        <v>169</v>
      </c>
      <c r="C159" s="91" t="s">
        <v>2</v>
      </c>
      <c r="D159" s="50">
        <v>10.4</v>
      </c>
      <c r="E159" s="78"/>
      <c r="F159" s="78">
        <f>D159*E159</f>
        <v>0</v>
      </c>
    </row>
    <row r="160" spans="1:6" s="121" customFormat="1" x14ac:dyDescent="0.2">
      <c r="A160" s="5"/>
      <c r="B160" s="10"/>
      <c r="C160" s="119"/>
      <c r="D160" s="120"/>
      <c r="E160" s="78"/>
      <c r="F160" s="78"/>
    </row>
    <row r="161" spans="1:6" s="121" customFormat="1" x14ac:dyDescent="0.2">
      <c r="A161" s="122" t="s">
        <v>109</v>
      </c>
      <c r="B161" s="58" t="s">
        <v>173</v>
      </c>
      <c r="C161" s="119"/>
      <c r="D161" s="120"/>
      <c r="E161" s="78"/>
      <c r="F161" s="78"/>
    </row>
    <row r="162" spans="1:6" s="1" customFormat="1" ht="85.9" customHeight="1" x14ac:dyDescent="0.2">
      <c r="A162" s="122"/>
      <c r="B162" s="10" t="s">
        <v>218</v>
      </c>
      <c r="C162" s="91"/>
      <c r="D162" s="120"/>
      <c r="E162" s="78"/>
      <c r="F162" s="78"/>
    </row>
    <row r="163" spans="1:6" s="1" customFormat="1" ht="26.45" customHeight="1" x14ac:dyDescent="0.2">
      <c r="A163" s="5"/>
      <c r="B163" s="10" t="s">
        <v>72</v>
      </c>
      <c r="C163" s="91"/>
      <c r="D163" s="120"/>
      <c r="E163" s="78"/>
      <c r="F163" s="78"/>
    </row>
    <row r="164" spans="1:6" s="1" customFormat="1" ht="24.6" customHeight="1" x14ac:dyDescent="0.2">
      <c r="A164" s="5"/>
      <c r="B164" s="10" t="s">
        <v>73</v>
      </c>
      <c r="C164" s="91"/>
      <c r="D164" s="120"/>
      <c r="E164" s="78"/>
      <c r="F164" s="78"/>
    </row>
    <row r="165" spans="1:6" s="1" customFormat="1" ht="24" x14ac:dyDescent="0.2">
      <c r="A165" s="5"/>
      <c r="B165" s="10" t="s">
        <v>74</v>
      </c>
      <c r="C165" s="91"/>
      <c r="D165" s="120"/>
      <c r="E165" s="78"/>
      <c r="F165" s="78"/>
    </row>
    <row r="166" spans="1:6" s="1" customFormat="1" ht="24" x14ac:dyDescent="0.2">
      <c r="A166" s="5"/>
      <c r="B166" s="10" t="s">
        <v>75</v>
      </c>
      <c r="C166" s="91"/>
      <c r="D166" s="120"/>
      <c r="E166" s="78"/>
      <c r="F166" s="78"/>
    </row>
    <row r="167" spans="1:6" s="1" customFormat="1" ht="24" x14ac:dyDescent="0.2">
      <c r="A167" s="5"/>
      <c r="B167" s="10" t="s">
        <v>76</v>
      </c>
      <c r="C167" s="91"/>
      <c r="D167" s="120"/>
      <c r="E167" s="78"/>
      <c r="F167" s="78"/>
    </row>
    <row r="168" spans="1:6" s="1" customFormat="1" x14ac:dyDescent="0.2">
      <c r="A168" s="5"/>
      <c r="B168" s="10" t="s">
        <v>36</v>
      </c>
      <c r="C168" s="91"/>
      <c r="D168" s="120"/>
      <c r="E168" s="78"/>
      <c r="F168" s="78"/>
    </row>
    <row r="169" spans="1:6" s="1" customFormat="1" x14ac:dyDescent="0.2">
      <c r="A169" s="5"/>
      <c r="B169" s="10" t="s">
        <v>77</v>
      </c>
      <c r="C169" s="91"/>
      <c r="D169" s="120"/>
      <c r="E169" s="78"/>
      <c r="F169" s="78"/>
    </row>
    <row r="170" spans="1:6" s="1" customFormat="1" x14ac:dyDescent="0.2">
      <c r="A170" s="5"/>
      <c r="B170" s="10" t="s">
        <v>78</v>
      </c>
      <c r="C170" s="91"/>
      <c r="D170" s="120"/>
      <c r="E170" s="78"/>
      <c r="F170" s="78"/>
    </row>
    <row r="171" spans="1:6" s="1" customFormat="1" x14ac:dyDescent="0.2">
      <c r="A171" s="5"/>
      <c r="B171" s="10" t="s">
        <v>79</v>
      </c>
      <c r="C171" s="91"/>
      <c r="D171" s="120"/>
      <c r="E171" s="78"/>
      <c r="F171" s="78"/>
    </row>
    <row r="172" spans="1:6" s="1" customFormat="1" x14ac:dyDescent="0.2">
      <c r="A172" s="5"/>
      <c r="B172" s="10" t="s">
        <v>80</v>
      </c>
      <c r="C172" s="91"/>
      <c r="D172" s="120"/>
      <c r="E172" s="78"/>
      <c r="F172" s="78"/>
    </row>
    <row r="173" spans="1:6" s="1" customFormat="1" ht="24" x14ac:dyDescent="0.2">
      <c r="A173" s="5"/>
      <c r="B173" s="10" t="s">
        <v>81</v>
      </c>
      <c r="C173" s="91"/>
      <c r="D173" s="120"/>
      <c r="E173" s="78"/>
      <c r="F173" s="78"/>
    </row>
    <row r="174" spans="1:6" s="1" customFormat="1" ht="24" x14ac:dyDescent="0.2">
      <c r="A174" s="5"/>
      <c r="B174" s="10" t="s">
        <v>233</v>
      </c>
      <c r="C174" s="91"/>
      <c r="D174" s="120"/>
      <c r="E174" s="78"/>
      <c r="F174" s="78"/>
    </row>
    <row r="175" spans="1:6" s="1" customFormat="1" x14ac:dyDescent="0.2">
      <c r="A175" s="5"/>
      <c r="B175" s="10" t="s">
        <v>82</v>
      </c>
      <c r="C175" s="37" t="s">
        <v>2</v>
      </c>
      <c r="D175" s="123">
        <v>60</v>
      </c>
      <c r="E175" s="78"/>
      <c r="F175" s="78">
        <f t="shared" ref="F175:F184" si="5">D175*E175</f>
        <v>0</v>
      </c>
    </row>
    <row r="176" spans="1:6" s="1" customFormat="1" x14ac:dyDescent="0.2">
      <c r="A176" s="33"/>
      <c r="B176" s="10"/>
      <c r="C176" s="37"/>
      <c r="D176" s="123"/>
      <c r="E176" s="78"/>
      <c r="F176" s="78"/>
    </row>
    <row r="177" spans="1:6" s="1" customFormat="1" ht="17.45" customHeight="1" x14ac:dyDescent="0.2">
      <c r="A177" s="5" t="s">
        <v>110</v>
      </c>
      <c r="B177" s="58" t="s">
        <v>131</v>
      </c>
      <c r="C177" s="37"/>
      <c r="D177" s="50"/>
      <c r="E177" s="56"/>
      <c r="F177" s="78"/>
    </row>
    <row r="178" spans="1:6" s="1" customFormat="1" ht="40.15" customHeight="1" x14ac:dyDescent="0.2">
      <c r="A178" s="5"/>
      <c r="B178" s="10" t="s">
        <v>234</v>
      </c>
      <c r="C178" s="119"/>
      <c r="D178" s="50"/>
      <c r="E178" s="78"/>
      <c r="F178" s="78"/>
    </row>
    <row r="179" spans="1:6" s="1" customFormat="1" ht="39.6" customHeight="1" x14ac:dyDescent="0.2">
      <c r="A179" s="5"/>
      <c r="B179" s="10" t="s">
        <v>132</v>
      </c>
      <c r="C179" s="91"/>
      <c r="D179" s="50"/>
      <c r="E179" s="78"/>
      <c r="F179" s="78"/>
    </row>
    <row r="180" spans="1:6" s="1" customFormat="1" ht="24" x14ac:dyDescent="0.2">
      <c r="A180" s="5"/>
      <c r="B180" s="10" t="s">
        <v>71</v>
      </c>
      <c r="C180" s="119"/>
      <c r="D180" s="50"/>
      <c r="E180" s="78"/>
      <c r="F180" s="78"/>
    </row>
    <row r="181" spans="1:6" s="1" customFormat="1" x14ac:dyDescent="0.2">
      <c r="A181" s="33"/>
      <c r="B181" s="10" t="s">
        <v>67</v>
      </c>
      <c r="C181" s="91"/>
      <c r="D181" s="50"/>
      <c r="E181" s="78"/>
      <c r="F181" s="78"/>
    </row>
    <row r="182" spans="1:6" s="1" customFormat="1" x14ac:dyDescent="0.2">
      <c r="A182" s="33"/>
      <c r="B182" s="10" t="s">
        <v>68</v>
      </c>
      <c r="C182" s="91"/>
      <c r="D182" s="50"/>
      <c r="E182" s="78"/>
      <c r="F182" s="78"/>
    </row>
    <row r="183" spans="1:6" s="1" customFormat="1" x14ac:dyDescent="0.2">
      <c r="A183" s="33"/>
      <c r="B183" s="10" t="s">
        <v>69</v>
      </c>
      <c r="C183" s="91"/>
      <c r="D183" s="50"/>
      <c r="E183" s="78"/>
      <c r="F183" s="78"/>
    </row>
    <row r="184" spans="1:6" s="117" customFormat="1" x14ac:dyDescent="0.2">
      <c r="A184" s="33"/>
      <c r="B184" s="10" t="s">
        <v>133</v>
      </c>
      <c r="C184" s="37" t="s">
        <v>3</v>
      </c>
      <c r="D184" s="50">
        <v>310</v>
      </c>
      <c r="E184" s="78"/>
      <c r="F184" s="78">
        <f t="shared" si="5"/>
        <v>0</v>
      </c>
    </row>
    <row r="185" spans="1:6" s="117" customFormat="1" x14ac:dyDescent="0.2">
      <c r="A185" s="5"/>
      <c r="B185" s="10"/>
      <c r="C185" s="91"/>
      <c r="D185" s="50"/>
      <c r="E185" s="78"/>
      <c r="F185" s="78"/>
    </row>
    <row r="186" spans="1:6" s="117" customFormat="1" ht="16.899999999999999" customHeight="1" x14ac:dyDescent="0.2">
      <c r="A186" s="5" t="s">
        <v>111</v>
      </c>
      <c r="B186" s="58" t="s">
        <v>138</v>
      </c>
      <c r="C186" s="124"/>
      <c r="D186" s="125"/>
      <c r="E186" s="126"/>
      <c r="F186" s="126"/>
    </row>
    <row r="187" spans="1:6" s="117" customFormat="1" ht="38.450000000000003" customHeight="1" x14ac:dyDescent="0.2">
      <c r="A187" s="5"/>
      <c r="B187" s="10" t="s">
        <v>139</v>
      </c>
      <c r="C187" s="37"/>
      <c r="D187" s="123"/>
      <c r="E187" s="51"/>
      <c r="F187" s="52"/>
    </row>
    <row r="188" spans="1:6" s="117" customFormat="1" ht="24" x14ac:dyDescent="0.2">
      <c r="A188" s="122"/>
      <c r="B188" s="10" t="s">
        <v>197</v>
      </c>
      <c r="C188" s="91"/>
      <c r="D188" s="120"/>
      <c r="E188" s="127"/>
      <c r="F188" s="128"/>
    </row>
    <row r="189" spans="1:6" s="117" customFormat="1" ht="25.15" customHeight="1" x14ac:dyDescent="0.2">
      <c r="A189" s="5"/>
      <c r="B189" s="10" t="s">
        <v>134</v>
      </c>
      <c r="C189" s="91"/>
      <c r="D189" s="120"/>
      <c r="E189" s="127"/>
      <c r="F189" s="128"/>
    </row>
    <row r="190" spans="1:6" s="117" customFormat="1" ht="25.15" customHeight="1" x14ac:dyDescent="0.2">
      <c r="A190" s="5"/>
      <c r="B190" s="10" t="s">
        <v>73</v>
      </c>
      <c r="C190" s="91"/>
      <c r="D190" s="120"/>
      <c r="E190" s="127"/>
      <c r="F190" s="128"/>
    </row>
    <row r="191" spans="1:6" s="117" customFormat="1" ht="27.6" customHeight="1" x14ac:dyDescent="0.2">
      <c r="A191" s="5"/>
      <c r="B191" s="10" t="s">
        <v>219</v>
      </c>
      <c r="C191" s="91"/>
      <c r="D191" s="120"/>
      <c r="E191" s="127"/>
      <c r="F191" s="128"/>
    </row>
    <row r="192" spans="1:6" s="1" customFormat="1" ht="24" x14ac:dyDescent="0.2">
      <c r="A192" s="5"/>
      <c r="B192" s="10" t="s">
        <v>75</v>
      </c>
      <c r="C192" s="91"/>
      <c r="D192" s="120"/>
      <c r="E192" s="127"/>
      <c r="F192" s="128"/>
    </row>
    <row r="193" spans="1:10" s="1" customFormat="1" ht="26.45" customHeight="1" x14ac:dyDescent="0.2">
      <c r="A193" s="5"/>
      <c r="B193" s="10" t="s">
        <v>76</v>
      </c>
      <c r="C193" s="91"/>
      <c r="D193" s="120"/>
      <c r="E193" s="127"/>
      <c r="F193" s="128"/>
    </row>
    <row r="194" spans="1:10" s="1" customFormat="1" x14ac:dyDescent="0.2">
      <c r="A194" s="5"/>
      <c r="B194" s="10" t="s">
        <v>36</v>
      </c>
      <c r="C194" s="91"/>
      <c r="D194" s="120"/>
      <c r="E194" s="127"/>
      <c r="F194" s="128"/>
    </row>
    <row r="195" spans="1:10" s="1" customFormat="1" x14ac:dyDescent="0.2">
      <c r="A195" s="5"/>
      <c r="B195" s="10" t="s">
        <v>77</v>
      </c>
      <c r="C195" s="91"/>
      <c r="D195" s="120"/>
      <c r="E195" s="127"/>
      <c r="F195" s="128"/>
    </row>
    <row r="196" spans="1:10" s="1" customFormat="1" x14ac:dyDescent="0.2">
      <c r="A196" s="5"/>
      <c r="B196" s="10" t="s">
        <v>78</v>
      </c>
      <c r="C196" s="91"/>
      <c r="D196" s="120"/>
      <c r="E196" s="127"/>
      <c r="F196" s="128"/>
    </row>
    <row r="197" spans="1:10" s="1" customFormat="1" x14ac:dyDescent="0.2">
      <c r="A197" s="5"/>
      <c r="B197" s="10" t="s">
        <v>79</v>
      </c>
      <c r="C197" s="91"/>
      <c r="D197" s="50"/>
      <c r="E197" s="127"/>
      <c r="F197" s="128"/>
    </row>
    <row r="198" spans="1:10" s="1" customFormat="1" x14ac:dyDescent="0.2">
      <c r="A198" s="5"/>
      <c r="B198" s="10" t="s">
        <v>135</v>
      </c>
      <c r="C198" s="91"/>
      <c r="D198" s="50"/>
      <c r="E198" s="127"/>
      <c r="F198" s="128"/>
    </row>
    <row r="199" spans="1:10" s="1" customFormat="1" ht="24" x14ac:dyDescent="0.2">
      <c r="A199" s="5"/>
      <c r="B199" s="10" t="s">
        <v>136</v>
      </c>
      <c r="C199" s="91"/>
      <c r="D199" s="50"/>
      <c r="E199" s="127"/>
      <c r="F199" s="128"/>
    </row>
    <row r="200" spans="1:10" s="1" customFormat="1" x14ac:dyDescent="0.2">
      <c r="A200" s="5"/>
      <c r="B200" s="10" t="s">
        <v>137</v>
      </c>
      <c r="C200" s="91" t="s">
        <v>2</v>
      </c>
      <c r="D200" s="50">
        <v>15.5</v>
      </c>
      <c r="E200" s="78"/>
      <c r="F200" s="78">
        <f>D200*E200</f>
        <v>0</v>
      </c>
    </row>
    <row r="201" spans="1:10" s="1" customFormat="1" x14ac:dyDescent="0.2">
      <c r="A201" s="5"/>
      <c r="B201" s="10"/>
      <c r="C201" s="37"/>
      <c r="D201" s="50"/>
      <c r="E201" s="78"/>
      <c r="F201" s="78"/>
    </row>
    <row r="202" spans="1:10" s="1" customFormat="1" x14ac:dyDescent="0.2">
      <c r="A202" s="5" t="s">
        <v>112</v>
      </c>
      <c r="B202" s="58" t="s">
        <v>175</v>
      </c>
      <c r="C202" s="91"/>
      <c r="D202" s="50"/>
      <c r="E202" s="78"/>
      <c r="F202" s="78"/>
    </row>
    <row r="203" spans="1:10" s="1" customFormat="1" ht="37.9" customHeight="1" x14ac:dyDescent="0.2">
      <c r="A203" s="5"/>
      <c r="B203" s="10" t="s">
        <v>204</v>
      </c>
      <c r="C203" s="91"/>
      <c r="D203" s="50"/>
      <c r="E203" s="78"/>
      <c r="F203" s="78"/>
    </row>
    <row r="204" spans="1:10" s="1" customFormat="1" x14ac:dyDescent="0.2">
      <c r="A204" s="5"/>
      <c r="B204" s="10" t="s">
        <v>176</v>
      </c>
      <c r="C204" s="91" t="s">
        <v>2</v>
      </c>
      <c r="D204" s="50">
        <v>28</v>
      </c>
      <c r="E204" s="78"/>
      <c r="F204" s="78">
        <f>D204*E204</f>
        <v>0</v>
      </c>
    </row>
    <row r="205" spans="1:10" s="131" customFormat="1" x14ac:dyDescent="0.2">
      <c r="A205" s="5"/>
      <c r="B205" s="129"/>
      <c r="C205" s="37"/>
      <c r="D205" s="47"/>
      <c r="E205" s="56"/>
      <c r="F205" s="56"/>
      <c r="G205" s="130"/>
      <c r="H205" s="130"/>
      <c r="I205" s="130"/>
      <c r="J205" s="130"/>
    </row>
    <row r="206" spans="1:10" s="131" customFormat="1" x14ac:dyDescent="0.2">
      <c r="A206" s="5" t="s">
        <v>172</v>
      </c>
      <c r="B206" s="9" t="s">
        <v>198</v>
      </c>
      <c r="C206" s="37"/>
      <c r="D206" s="47"/>
      <c r="E206" s="56"/>
      <c r="F206" s="56"/>
      <c r="G206" s="130"/>
      <c r="H206" s="130"/>
      <c r="I206" s="130"/>
      <c r="J206" s="130"/>
    </row>
    <row r="207" spans="1:10" s="131" customFormat="1" ht="25.15" customHeight="1" x14ac:dyDescent="0.2">
      <c r="A207" s="5"/>
      <c r="B207" s="8" t="s">
        <v>199</v>
      </c>
      <c r="C207" s="37"/>
      <c r="D207" s="47"/>
      <c r="E207" s="56"/>
      <c r="F207" s="56"/>
      <c r="G207" s="130"/>
      <c r="H207" s="130"/>
      <c r="I207" s="130"/>
      <c r="J207" s="130"/>
    </row>
    <row r="208" spans="1:10" x14ac:dyDescent="0.2">
      <c r="B208" s="8" t="s">
        <v>200</v>
      </c>
      <c r="C208" s="37" t="s">
        <v>3</v>
      </c>
      <c r="D208" s="47">
        <v>80</v>
      </c>
      <c r="E208" s="56"/>
      <c r="F208" s="56">
        <f>D208*E208</f>
        <v>0</v>
      </c>
    </row>
    <row r="209" spans="1:7" x14ac:dyDescent="0.2">
      <c r="B209" s="8"/>
      <c r="C209" s="37"/>
      <c r="D209" s="47"/>
      <c r="E209" s="56"/>
      <c r="F209" s="56"/>
    </row>
    <row r="210" spans="1:7" x14ac:dyDescent="0.2">
      <c r="A210" s="5" t="s">
        <v>174</v>
      </c>
      <c r="B210" s="9" t="s">
        <v>201</v>
      </c>
      <c r="C210" s="37"/>
      <c r="D210" s="47"/>
      <c r="E210" s="56"/>
      <c r="F210" s="56"/>
    </row>
    <row r="211" spans="1:7" s="1" customFormat="1" ht="62.45" customHeight="1" x14ac:dyDescent="0.2">
      <c r="A211" s="5"/>
      <c r="B211" s="10" t="s">
        <v>202</v>
      </c>
      <c r="C211" s="124"/>
      <c r="D211" s="133"/>
      <c r="E211" s="134"/>
      <c r="F211" s="133"/>
    </row>
    <row r="212" spans="1:7" s="1" customFormat="1" ht="24" x14ac:dyDescent="0.2">
      <c r="A212" s="135"/>
      <c r="B212" s="10" t="s">
        <v>62</v>
      </c>
      <c r="C212" s="124"/>
      <c r="D212" s="125"/>
      <c r="E212" s="134"/>
      <c r="F212" s="133"/>
    </row>
    <row r="213" spans="1:7" s="1" customFormat="1" ht="24" x14ac:dyDescent="0.2">
      <c r="A213" s="136"/>
      <c r="B213" s="10" t="s">
        <v>63</v>
      </c>
      <c r="C213" s="137"/>
      <c r="D213" s="126"/>
      <c r="E213" s="138"/>
      <c r="F213" s="139"/>
      <c r="G213" s="93"/>
    </row>
    <row r="214" spans="1:7" s="1" customFormat="1" ht="24" x14ac:dyDescent="0.2">
      <c r="A214" s="135"/>
      <c r="B214" s="10" t="s">
        <v>64</v>
      </c>
      <c r="C214" s="137"/>
      <c r="D214" s="126"/>
      <c r="E214" s="138"/>
      <c r="F214" s="139"/>
      <c r="G214" s="93"/>
    </row>
    <row r="215" spans="1:7" s="1" customFormat="1" ht="25.5" x14ac:dyDescent="0.2">
      <c r="A215" s="135"/>
      <c r="B215" s="10" t="s">
        <v>237</v>
      </c>
      <c r="C215" s="137"/>
      <c r="D215" s="126"/>
      <c r="E215" s="138"/>
      <c r="F215" s="139"/>
    </row>
    <row r="216" spans="1:7" s="1" customFormat="1" x14ac:dyDescent="0.2">
      <c r="A216" s="140"/>
      <c r="B216" s="10" t="s">
        <v>65</v>
      </c>
      <c r="C216" s="137"/>
      <c r="D216" s="126"/>
      <c r="E216" s="126"/>
      <c r="F216" s="126"/>
    </row>
    <row r="217" spans="1:7" s="101" customFormat="1" x14ac:dyDescent="0.2">
      <c r="A217" s="140"/>
      <c r="B217" s="10" t="s">
        <v>66</v>
      </c>
      <c r="C217" s="137"/>
      <c r="D217" s="126"/>
      <c r="E217" s="126"/>
      <c r="F217" s="126"/>
    </row>
    <row r="218" spans="1:7" s="101" customFormat="1" x14ac:dyDescent="0.2">
      <c r="A218" s="140"/>
      <c r="B218" s="10" t="s">
        <v>67</v>
      </c>
      <c r="C218" s="137"/>
      <c r="D218" s="126"/>
      <c r="E218" s="126"/>
      <c r="F218" s="126"/>
    </row>
    <row r="219" spans="1:7" s="101" customFormat="1" x14ac:dyDescent="0.2">
      <c r="A219" s="140"/>
      <c r="B219" s="10" t="s">
        <v>68</v>
      </c>
      <c r="C219" s="137"/>
      <c r="D219" s="126"/>
      <c r="E219" s="126"/>
      <c r="F219" s="126"/>
    </row>
    <row r="220" spans="1:7" s="117" customFormat="1" x14ac:dyDescent="0.2">
      <c r="A220" s="140"/>
      <c r="B220" s="10" t="s">
        <v>69</v>
      </c>
      <c r="C220" s="137"/>
      <c r="D220" s="126"/>
      <c r="E220" s="126"/>
      <c r="F220" s="126"/>
    </row>
    <row r="221" spans="1:7" s="117" customFormat="1" x14ac:dyDescent="0.2">
      <c r="A221" s="140"/>
      <c r="B221" s="10" t="s">
        <v>70</v>
      </c>
      <c r="C221" s="91" t="s">
        <v>2</v>
      </c>
      <c r="D221" s="50">
        <v>5</v>
      </c>
      <c r="E221" s="78"/>
      <c r="F221" s="78">
        <f>D221*E221</f>
        <v>0</v>
      </c>
    </row>
    <row r="222" spans="1:7" s="117" customFormat="1" x14ac:dyDescent="0.2">
      <c r="A222" s="140"/>
      <c r="B222" s="132"/>
      <c r="C222" s="124"/>
      <c r="D222" s="125"/>
      <c r="E222" s="126"/>
      <c r="F222" s="126"/>
    </row>
    <row r="223" spans="1:7" s="101" customFormat="1" x14ac:dyDescent="0.2">
      <c r="A223" s="195" t="s">
        <v>39</v>
      </c>
      <c r="B223" s="173" t="s">
        <v>83</v>
      </c>
      <c r="C223" s="174"/>
      <c r="D223" s="175"/>
      <c r="E223" s="176"/>
      <c r="F223" s="176">
        <f>SUM(F106:F221)</f>
        <v>0</v>
      </c>
    </row>
    <row r="224" spans="1:7" s="1" customFormat="1" x14ac:dyDescent="0.2">
      <c r="A224" s="5"/>
      <c r="B224" s="3"/>
      <c r="C224" s="12"/>
      <c r="D224" s="141"/>
      <c r="E224" s="54"/>
      <c r="F224" s="54"/>
    </row>
    <row r="225" spans="1:10" s="1" customFormat="1" x14ac:dyDescent="0.2">
      <c r="A225" s="195" t="s">
        <v>10</v>
      </c>
      <c r="B225" s="172" t="s">
        <v>142</v>
      </c>
      <c r="C225" s="12"/>
      <c r="D225" s="141"/>
      <c r="E225" s="54"/>
      <c r="F225" s="54"/>
    </row>
    <row r="226" spans="1:10" s="1" customFormat="1" x14ac:dyDescent="0.2">
      <c r="A226" s="5"/>
      <c r="B226" s="3"/>
      <c r="C226" s="12"/>
      <c r="D226" s="141"/>
      <c r="E226" s="54"/>
      <c r="F226" s="54"/>
    </row>
    <row r="227" spans="1:10" s="9" customFormat="1" x14ac:dyDescent="0.2">
      <c r="A227" s="5" t="s">
        <v>113</v>
      </c>
      <c r="B227" s="58" t="s">
        <v>220</v>
      </c>
      <c r="C227" s="99"/>
      <c r="D227" s="167"/>
      <c r="E227" s="168"/>
      <c r="F227" s="168"/>
    </row>
    <row r="228" spans="1:10" s="1" customFormat="1" ht="60.6" customHeight="1" x14ac:dyDescent="0.2">
      <c r="A228" s="5"/>
      <c r="B228" s="10" t="s">
        <v>221</v>
      </c>
      <c r="C228" s="37"/>
      <c r="D228" s="123"/>
      <c r="E228" s="56"/>
      <c r="F228" s="56"/>
    </row>
    <row r="229" spans="1:10" s="1" customFormat="1" x14ac:dyDescent="0.2">
      <c r="A229" s="5"/>
      <c r="B229" s="10" t="s">
        <v>143</v>
      </c>
      <c r="C229" s="37" t="s">
        <v>144</v>
      </c>
      <c r="D229" s="50">
        <v>650</v>
      </c>
      <c r="E229" s="78"/>
      <c r="F229" s="56">
        <f>D229*E229</f>
        <v>0</v>
      </c>
    </row>
    <row r="230" spans="1:10" s="1" customFormat="1" x14ac:dyDescent="0.2">
      <c r="A230" s="5"/>
      <c r="B230" s="10"/>
      <c r="C230" s="12"/>
      <c r="D230" s="13"/>
      <c r="E230" s="14"/>
      <c r="F230" s="179"/>
    </row>
    <row r="231" spans="1:10" s="101" customFormat="1" x14ac:dyDescent="0.2">
      <c r="A231" s="195" t="s">
        <v>10</v>
      </c>
      <c r="B231" s="173" t="s">
        <v>145</v>
      </c>
      <c r="C231" s="174"/>
      <c r="D231" s="175"/>
      <c r="E231" s="176"/>
      <c r="F231" s="176">
        <f>SUM(F226:F229)</f>
        <v>0</v>
      </c>
    </row>
    <row r="232" spans="1:10" s="1" customFormat="1" x14ac:dyDescent="0.2">
      <c r="A232" s="5"/>
      <c r="B232" s="3"/>
      <c r="C232" s="12"/>
      <c r="D232" s="141"/>
      <c r="E232" s="54"/>
      <c r="F232" s="54"/>
    </row>
    <row r="233" spans="1:10" s="1" customFormat="1" x14ac:dyDescent="0.2">
      <c r="A233" s="196" t="s">
        <v>48</v>
      </c>
      <c r="B233" s="172" t="s">
        <v>45</v>
      </c>
      <c r="C233" s="197"/>
      <c r="D233" s="166"/>
      <c r="E233" s="198"/>
      <c r="F233" s="53"/>
    </row>
    <row r="234" spans="1:10" s="1" customFormat="1" x14ac:dyDescent="0.2">
      <c r="A234" s="5"/>
      <c r="B234" s="10"/>
      <c r="C234" s="12"/>
      <c r="D234" s="13"/>
      <c r="E234" s="14"/>
      <c r="F234" s="179"/>
    </row>
    <row r="235" spans="1:10" s="1" customFormat="1" x14ac:dyDescent="0.2">
      <c r="A235" s="5" t="s">
        <v>89</v>
      </c>
      <c r="B235" s="58" t="s">
        <v>177</v>
      </c>
      <c r="C235" s="12"/>
      <c r="D235" s="13"/>
      <c r="E235" s="14"/>
      <c r="F235" s="15"/>
    </row>
    <row r="236" spans="1:10" s="1" customFormat="1" ht="52.15" customHeight="1" x14ac:dyDescent="0.2">
      <c r="A236" s="5"/>
      <c r="B236" s="10" t="s">
        <v>239</v>
      </c>
      <c r="C236" s="37"/>
      <c r="D236" s="47"/>
      <c r="E236" s="48"/>
      <c r="F236" s="49"/>
    </row>
    <row r="237" spans="1:10" s="1" customFormat="1" x14ac:dyDescent="0.2">
      <c r="A237" s="5"/>
      <c r="B237" s="10" t="s">
        <v>146</v>
      </c>
      <c r="C237" s="91" t="s">
        <v>2</v>
      </c>
      <c r="D237" s="47">
        <v>2</v>
      </c>
      <c r="E237" s="78"/>
      <c r="F237" s="78">
        <f>D237*E237</f>
        <v>0</v>
      </c>
      <c r="G237" s="16"/>
      <c r="H237" s="16"/>
      <c r="I237" s="16"/>
      <c r="J237" s="16"/>
    </row>
    <row r="238" spans="1:10" s="1" customFormat="1" x14ac:dyDescent="0.2">
      <c r="A238" s="5"/>
      <c r="B238" s="10"/>
      <c r="C238" s="91"/>
      <c r="D238" s="47"/>
      <c r="E238" s="78"/>
      <c r="F238" s="78"/>
      <c r="G238" s="16"/>
      <c r="H238" s="16"/>
      <c r="I238" s="16"/>
      <c r="J238" s="16"/>
    </row>
    <row r="239" spans="1:10" s="1" customFormat="1" x14ac:dyDescent="0.2">
      <c r="A239" s="5" t="s">
        <v>114</v>
      </c>
      <c r="B239" s="58" t="s">
        <v>222</v>
      </c>
      <c r="C239" s="12"/>
      <c r="D239" s="13"/>
      <c r="E239" s="14"/>
      <c r="F239" s="15"/>
    </row>
    <row r="240" spans="1:10" s="1" customFormat="1" ht="48" customHeight="1" x14ac:dyDescent="0.2">
      <c r="A240" s="5"/>
      <c r="B240" s="10" t="s">
        <v>223</v>
      </c>
      <c r="C240" s="37"/>
      <c r="D240" s="47"/>
      <c r="E240" s="48"/>
      <c r="F240" s="49"/>
    </row>
    <row r="241" spans="1:10" s="1" customFormat="1" x14ac:dyDescent="0.2">
      <c r="A241" s="5"/>
      <c r="B241" s="10" t="s">
        <v>146</v>
      </c>
      <c r="C241" s="91" t="s">
        <v>2</v>
      </c>
      <c r="D241" s="47">
        <v>10.5</v>
      </c>
      <c r="E241" s="78"/>
      <c r="F241" s="78">
        <f>D241*E241</f>
        <v>0</v>
      </c>
      <c r="G241" s="16"/>
      <c r="H241" s="16"/>
      <c r="I241" s="16"/>
      <c r="J241" s="16"/>
    </row>
    <row r="242" spans="1:10" s="1" customFormat="1" x14ac:dyDescent="0.2">
      <c r="A242" s="5"/>
      <c r="B242" s="10"/>
      <c r="C242" s="91"/>
      <c r="D242" s="47"/>
      <c r="E242" s="78"/>
      <c r="F242" s="78"/>
      <c r="G242" s="16"/>
      <c r="H242" s="16"/>
      <c r="I242" s="16"/>
      <c r="J242" s="16"/>
    </row>
    <row r="243" spans="1:10" s="1" customFormat="1" x14ac:dyDescent="0.2">
      <c r="A243" s="5" t="s">
        <v>115</v>
      </c>
      <c r="B243" s="58" t="s">
        <v>178</v>
      </c>
      <c r="C243" s="91"/>
      <c r="D243" s="47"/>
      <c r="E243" s="78"/>
      <c r="F243" s="78"/>
      <c r="G243" s="16"/>
      <c r="H243" s="16"/>
      <c r="I243" s="16"/>
      <c r="J243" s="16"/>
    </row>
    <row r="244" spans="1:10" s="1" customFormat="1" ht="255.6" customHeight="1" x14ac:dyDescent="0.2">
      <c r="A244" s="5"/>
      <c r="B244" s="10" t="s">
        <v>227</v>
      </c>
      <c r="C244" s="91"/>
      <c r="D244" s="47"/>
      <c r="E244" s="78"/>
      <c r="F244" s="78"/>
      <c r="G244" s="16"/>
      <c r="H244" s="16"/>
      <c r="I244" s="16"/>
      <c r="J244" s="16"/>
    </row>
    <row r="245" spans="1:10" s="1" customFormat="1" ht="131.44999999999999" customHeight="1" x14ac:dyDescent="0.2">
      <c r="A245" s="5"/>
      <c r="B245" s="10" t="s">
        <v>226</v>
      </c>
      <c r="C245" s="91"/>
      <c r="D245" s="47"/>
      <c r="E245" s="78"/>
      <c r="F245" s="78"/>
      <c r="G245" s="16"/>
      <c r="H245" s="16"/>
      <c r="I245" s="16"/>
      <c r="J245" s="16"/>
    </row>
    <row r="246" spans="1:10" s="1" customFormat="1" ht="75" customHeight="1" x14ac:dyDescent="0.2">
      <c r="A246" s="5"/>
      <c r="B246" s="10" t="s">
        <v>228</v>
      </c>
      <c r="C246" s="91"/>
      <c r="D246" s="47"/>
      <c r="E246" s="78"/>
      <c r="F246" s="78"/>
      <c r="G246" s="16"/>
      <c r="H246" s="16"/>
      <c r="I246" s="16"/>
      <c r="J246" s="16"/>
    </row>
    <row r="247" spans="1:10" s="1" customFormat="1" x14ac:dyDescent="0.2">
      <c r="A247" s="5"/>
      <c r="B247" s="10" t="s">
        <v>146</v>
      </c>
      <c r="C247" s="91" t="s">
        <v>2</v>
      </c>
      <c r="D247" s="47">
        <v>10.5</v>
      </c>
      <c r="E247" s="78"/>
      <c r="F247" s="78">
        <f t="shared" ref="F247" si="6">D247*E247</f>
        <v>0</v>
      </c>
      <c r="G247" s="16"/>
      <c r="H247" s="16"/>
      <c r="I247" s="16"/>
      <c r="J247" s="16"/>
    </row>
    <row r="248" spans="1:10" s="1" customFormat="1" x14ac:dyDescent="0.2">
      <c r="A248" s="5"/>
      <c r="B248" s="10" t="s">
        <v>238</v>
      </c>
      <c r="C248" s="91" t="s">
        <v>3</v>
      </c>
      <c r="D248" s="47">
        <v>42</v>
      </c>
      <c r="E248" s="78"/>
      <c r="F248" s="78">
        <f t="shared" ref="F248" si="7">D248*E248</f>
        <v>0</v>
      </c>
      <c r="G248" s="16"/>
      <c r="H248" s="16"/>
      <c r="I248" s="16"/>
      <c r="J248" s="16"/>
    </row>
    <row r="249" spans="1:10" s="1" customFormat="1" x14ac:dyDescent="0.2">
      <c r="A249" s="5"/>
      <c r="B249" s="10"/>
      <c r="C249" s="91"/>
      <c r="D249" s="47"/>
      <c r="E249" s="48"/>
      <c r="F249" s="49"/>
      <c r="G249" s="16"/>
      <c r="H249" s="16"/>
      <c r="I249" s="16"/>
      <c r="J249" s="16"/>
    </row>
    <row r="250" spans="1:10" s="1" customFormat="1" x14ac:dyDescent="0.2">
      <c r="A250" s="5" t="s">
        <v>187</v>
      </c>
      <c r="B250" s="58" t="s">
        <v>179</v>
      </c>
      <c r="C250" s="91"/>
      <c r="D250" s="47"/>
      <c r="E250" s="48"/>
      <c r="F250" s="49"/>
      <c r="G250" s="16"/>
      <c r="H250" s="16"/>
      <c r="I250" s="16"/>
      <c r="J250" s="16"/>
    </row>
    <row r="251" spans="1:10" s="7" customFormat="1" ht="109.9" customHeight="1" x14ac:dyDescent="0.2">
      <c r="A251" s="5"/>
      <c r="B251" s="10" t="s">
        <v>224</v>
      </c>
      <c r="C251" s="91"/>
      <c r="D251" s="47"/>
      <c r="E251" s="48"/>
      <c r="F251" s="49"/>
    </row>
    <row r="252" spans="1:10" s="1" customFormat="1" x14ac:dyDescent="0.2">
      <c r="A252" s="5"/>
      <c r="B252" s="10" t="s">
        <v>180</v>
      </c>
      <c r="C252" s="91" t="s">
        <v>2</v>
      </c>
      <c r="D252" s="47">
        <v>6.4</v>
      </c>
      <c r="E252" s="78"/>
      <c r="F252" s="78">
        <f>D252*E252</f>
        <v>0</v>
      </c>
      <c r="G252" s="16"/>
      <c r="H252" s="16"/>
      <c r="I252" s="16"/>
      <c r="J252" s="16"/>
    </row>
    <row r="253" spans="1:10" s="1" customFormat="1" x14ac:dyDescent="0.2">
      <c r="A253" s="5"/>
      <c r="B253" s="10"/>
      <c r="C253" s="91"/>
      <c r="D253" s="47"/>
      <c r="E253" s="78"/>
      <c r="F253" s="52"/>
      <c r="G253" s="16"/>
      <c r="H253" s="16"/>
      <c r="I253" s="16"/>
      <c r="J253" s="16"/>
    </row>
    <row r="254" spans="1:10" s="1" customFormat="1" x14ac:dyDescent="0.2">
      <c r="A254" s="5" t="s">
        <v>116</v>
      </c>
      <c r="B254" s="58" t="s">
        <v>181</v>
      </c>
      <c r="C254" s="91"/>
      <c r="D254" s="47"/>
      <c r="E254" s="78"/>
      <c r="F254" s="52"/>
      <c r="G254" s="16"/>
      <c r="H254" s="16"/>
      <c r="I254" s="16"/>
      <c r="J254" s="16"/>
    </row>
    <row r="255" spans="1:10" s="1" customFormat="1" ht="36" x14ac:dyDescent="0.2">
      <c r="A255" s="5"/>
      <c r="B255" s="10" t="s">
        <v>240</v>
      </c>
      <c r="C255" s="91"/>
      <c r="D255" s="47"/>
      <c r="E255" s="78"/>
      <c r="F255" s="52"/>
      <c r="G255" s="16"/>
      <c r="H255" s="16"/>
      <c r="I255" s="16"/>
      <c r="J255" s="16"/>
    </row>
    <row r="256" spans="1:10" s="1" customFormat="1" x14ac:dyDescent="0.2">
      <c r="A256" s="5"/>
      <c r="B256" s="10" t="s">
        <v>180</v>
      </c>
      <c r="C256" s="91" t="s">
        <v>2</v>
      </c>
      <c r="D256" s="47">
        <v>5.5</v>
      </c>
      <c r="E256" s="78"/>
      <c r="F256" s="78">
        <f>D256*E256</f>
        <v>0</v>
      </c>
      <c r="G256" s="16"/>
      <c r="H256" s="16"/>
      <c r="I256" s="16"/>
      <c r="J256" s="16"/>
    </row>
    <row r="257" spans="1:10" s="1" customFormat="1" x14ac:dyDescent="0.2">
      <c r="A257" s="5"/>
      <c r="B257" s="10"/>
      <c r="C257" s="91"/>
      <c r="D257" s="47"/>
      <c r="E257" s="52"/>
      <c r="F257" s="78"/>
      <c r="G257" s="16"/>
      <c r="H257" s="16"/>
      <c r="I257" s="16"/>
      <c r="J257" s="16"/>
    </row>
    <row r="258" spans="1:10" s="1" customFormat="1" x14ac:dyDescent="0.2">
      <c r="A258" s="202" t="s">
        <v>232</v>
      </c>
      <c r="B258" s="58" t="s">
        <v>229</v>
      </c>
      <c r="C258" s="91"/>
      <c r="D258" s="47"/>
      <c r="E258" s="78"/>
      <c r="F258" s="52"/>
      <c r="G258" s="16"/>
      <c r="H258" s="16"/>
      <c r="I258" s="16"/>
      <c r="J258" s="16"/>
    </row>
    <row r="259" spans="1:10" s="1" customFormat="1" ht="135" customHeight="1" x14ac:dyDescent="0.2">
      <c r="A259" s="5"/>
      <c r="B259" s="10" t="s">
        <v>231</v>
      </c>
      <c r="C259" s="91"/>
      <c r="D259" s="47"/>
      <c r="E259" s="78"/>
      <c r="F259" s="52"/>
      <c r="G259" s="16"/>
      <c r="H259" s="16"/>
      <c r="I259" s="16"/>
      <c r="J259" s="16"/>
    </row>
    <row r="260" spans="1:10" s="1" customFormat="1" x14ac:dyDescent="0.2">
      <c r="A260" s="5"/>
      <c r="B260" s="10" t="s">
        <v>230</v>
      </c>
      <c r="C260" s="91" t="s">
        <v>3</v>
      </c>
      <c r="D260" s="47">
        <v>74</v>
      </c>
      <c r="E260" s="78"/>
      <c r="F260" s="78">
        <f>D260*E260</f>
        <v>0</v>
      </c>
      <c r="G260" s="16"/>
      <c r="H260" s="16"/>
      <c r="I260" s="16"/>
      <c r="J260" s="16"/>
    </row>
    <row r="261" spans="1:10" s="1" customFormat="1" x14ac:dyDescent="0.2">
      <c r="A261" s="5"/>
      <c r="B261" s="3"/>
      <c r="C261" s="12"/>
      <c r="D261" s="141"/>
      <c r="E261" s="13"/>
      <c r="F261" s="145"/>
      <c r="G261" s="16"/>
      <c r="H261" s="16"/>
      <c r="I261" s="16"/>
      <c r="J261" s="16"/>
    </row>
    <row r="262" spans="1:10" s="1" customFormat="1" x14ac:dyDescent="0.2">
      <c r="A262" s="199" t="s">
        <v>48</v>
      </c>
      <c r="B262" s="177" t="s">
        <v>119</v>
      </c>
      <c r="C262" s="178"/>
      <c r="D262" s="175"/>
      <c r="E262" s="175"/>
      <c r="F262" s="176">
        <f>SUM(F235:F260)</f>
        <v>0</v>
      </c>
      <c r="G262" s="16"/>
      <c r="H262" s="16"/>
      <c r="I262" s="16"/>
      <c r="J262" s="16"/>
    </row>
    <row r="263" spans="1:10" s="1" customFormat="1" x14ac:dyDescent="0.2">
      <c r="A263" s="5"/>
      <c r="B263" s="3"/>
      <c r="C263" s="12"/>
      <c r="D263" s="141"/>
      <c r="E263" s="54"/>
      <c r="F263" s="54"/>
      <c r="G263" s="16"/>
      <c r="H263" s="16"/>
      <c r="I263" s="16"/>
      <c r="J263" s="16"/>
    </row>
    <row r="264" spans="1:10" x14ac:dyDescent="0.2">
      <c r="A264" s="196" t="s">
        <v>40</v>
      </c>
      <c r="B264" s="172" t="s">
        <v>84</v>
      </c>
      <c r="C264" s="200"/>
      <c r="D264" s="201"/>
      <c r="E264" s="194"/>
      <c r="F264" s="54"/>
    </row>
    <row r="265" spans="1:10" s="1" customFormat="1" x14ac:dyDescent="0.2">
      <c r="A265" s="5"/>
      <c r="B265" s="182"/>
      <c r="C265" s="183"/>
      <c r="D265" s="184"/>
      <c r="E265" s="185"/>
      <c r="F265" s="186"/>
    </row>
    <row r="266" spans="1:10" s="1" customFormat="1" x14ac:dyDescent="0.2">
      <c r="A266" s="5" t="s">
        <v>117</v>
      </c>
      <c r="B266" s="58" t="s">
        <v>140</v>
      </c>
      <c r="C266" s="37"/>
      <c r="D266" s="47"/>
      <c r="E266" s="48"/>
      <c r="F266" s="143"/>
    </row>
    <row r="267" spans="1:10" s="1" customFormat="1" ht="96.6" customHeight="1" x14ac:dyDescent="0.2">
      <c r="A267" s="5"/>
      <c r="B267" s="10" t="s">
        <v>209</v>
      </c>
      <c r="C267" s="37"/>
      <c r="D267" s="47"/>
      <c r="E267" s="48"/>
      <c r="F267" s="143"/>
    </row>
    <row r="268" spans="1:10" s="1" customFormat="1" ht="49.15" customHeight="1" x14ac:dyDescent="0.2">
      <c r="A268" s="5"/>
      <c r="B268" s="10" t="s">
        <v>214</v>
      </c>
      <c r="C268" s="37"/>
      <c r="D268" s="47"/>
      <c r="E268" s="48"/>
      <c r="F268" s="143"/>
    </row>
    <row r="269" spans="1:10" s="1" customFormat="1" ht="73.150000000000006" customHeight="1" x14ac:dyDescent="0.2">
      <c r="A269" s="5"/>
      <c r="B269" s="10" t="s">
        <v>141</v>
      </c>
      <c r="C269" s="37"/>
      <c r="D269" s="47"/>
      <c r="E269" s="48"/>
      <c r="F269" s="143"/>
    </row>
    <row r="270" spans="1:10" s="1" customFormat="1" ht="16.149999999999999" customHeight="1" x14ac:dyDescent="0.2">
      <c r="A270" s="5"/>
      <c r="B270" s="10" t="s">
        <v>203</v>
      </c>
      <c r="C270" s="37"/>
      <c r="D270" s="47"/>
      <c r="E270" s="48"/>
      <c r="F270" s="143"/>
    </row>
    <row r="271" spans="1:10" s="7" customFormat="1" ht="60.6" customHeight="1" x14ac:dyDescent="0.2">
      <c r="A271" s="5"/>
      <c r="B271" s="10" t="s">
        <v>225</v>
      </c>
      <c r="C271" s="37"/>
      <c r="D271" s="47"/>
      <c r="E271" s="78"/>
      <c r="F271" s="78"/>
      <c r="G271" s="6"/>
    </row>
    <row r="272" spans="1:10" s="7" customFormat="1" x14ac:dyDescent="0.2">
      <c r="A272" s="5"/>
      <c r="B272" s="142" t="s">
        <v>183</v>
      </c>
      <c r="C272" s="37" t="s">
        <v>3</v>
      </c>
      <c r="D272" s="47">
        <v>282</v>
      </c>
      <c r="E272" s="78"/>
      <c r="F272" s="78">
        <f>D272*E272</f>
        <v>0</v>
      </c>
      <c r="G272" s="6"/>
    </row>
    <row r="273" spans="1:7" s="1" customFormat="1" x14ac:dyDescent="0.2">
      <c r="A273" s="5"/>
      <c r="B273" s="10"/>
      <c r="C273" s="37"/>
      <c r="D273" s="47"/>
      <c r="E273" s="78"/>
      <c r="F273" s="78"/>
      <c r="G273" s="8"/>
    </row>
    <row r="274" spans="1:7" s="1" customFormat="1" x14ac:dyDescent="0.2">
      <c r="A274" s="5" t="s">
        <v>90</v>
      </c>
      <c r="B274" s="144" t="s">
        <v>182</v>
      </c>
      <c r="C274" s="37"/>
      <c r="D274" s="47"/>
      <c r="E274" s="78"/>
      <c r="F274" s="78"/>
      <c r="G274" s="8"/>
    </row>
    <row r="275" spans="1:7" s="1" customFormat="1" ht="48.6" customHeight="1" x14ac:dyDescent="0.2">
      <c r="A275" s="5"/>
      <c r="B275" s="10" t="s">
        <v>210</v>
      </c>
      <c r="C275" s="37"/>
      <c r="D275" s="47"/>
      <c r="E275" s="78"/>
      <c r="F275" s="78"/>
      <c r="G275" s="8"/>
    </row>
    <row r="276" spans="1:7" s="1" customFormat="1" x14ac:dyDescent="0.2">
      <c r="A276" s="5"/>
      <c r="B276" s="10" t="s">
        <v>184</v>
      </c>
      <c r="C276" s="37" t="s">
        <v>0</v>
      </c>
      <c r="D276" s="47">
        <v>129</v>
      </c>
      <c r="E276" s="78"/>
      <c r="F276" s="78">
        <f t="shared" ref="F276" si="8">D276*E276</f>
        <v>0</v>
      </c>
      <c r="G276" s="8"/>
    </row>
    <row r="277" spans="1:7" s="1" customFormat="1" x14ac:dyDescent="0.2">
      <c r="A277" s="5"/>
      <c r="B277" s="10"/>
      <c r="C277" s="37"/>
      <c r="D277" s="47"/>
      <c r="E277" s="78"/>
      <c r="F277" s="78"/>
    </row>
    <row r="278" spans="1:7" s="1" customFormat="1" x14ac:dyDescent="0.2">
      <c r="A278" s="5" t="s">
        <v>118</v>
      </c>
      <c r="B278" s="58" t="s">
        <v>185</v>
      </c>
      <c r="C278" s="37"/>
      <c r="D278" s="47"/>
      <c r="E278" s="78"/>
      <c r="F278" s="78"/>
    </row>
    <row r="279" spans="1:7" s="1" customFormat="1" ht="27" customHeight="1" x14ac:dyDescent="0.2">
      <c r="A279" s="5"/>
      <c r="B279" s="10" t="s">
        <v>211</v>
      </c>
      <c r="C279" s="37"/>
      <c r="D279" s="47"/>
      <c r="E279" s="78"/>
      <c r="F279" s="78"/>
    </row>
    <row r="280" spans="1:7" s="1" customFormat="1" x14ac:dyDescent="0.2">
      <c r="A280" s="5"/>
      <c r="B280" s="10" t="s">
        <v>186</v>
      </c>
      <c r="C280" s="37" t="s">
        <v>2</v>
      </c>
      <c r="D280" s="47">
        <v>1</v>
      </c>
      <c r="E280" s="78"/>
      <c r="F280" s="78">
        <f t="shared" ref="F280" si="9">D280*E280</f>
        <v>0</v>
      </c>
      <c r="G280" s="8"/>
    </row>
    <row r="281" spans="1:7" s="1" customFormat="1" x14ac:dyDescent="0.2">
      <c r="A281" s="5"/>
      <c r="B281" s="3"/>
      <c r="C281" s="12"/>
      <c r="D281" s="141"/>
      <c r="E281" s="13"/>
      <c r="F281" s="145"/>
    </row>
    <row r="282" spans="1:7" s="1" customFormat="1" x14ac:dyDescent="0.2">
      <c r="A282" s="199" t="s">
        <v>40</v>
      </c>
      <c r="B282" s="177" t="s">
        <v>85</v>
      </c>
      <c r="C282" s="178"/>
      <c r="D282" s="175"/>
      <c r="E282" s="175"/>
      <c r="F282" s="176">
        <f>SUM(F265:F279)</f>
        <v>0</v>
      </c>
    </row>
    <row r="283" spans="1:7" s="1" customFormat="1" x14ac:dyDescent="0.2">
      <c r="A283" s="5"/>
      <c r="B283" s="102"/>
      <c r="C283" s="12"/>
      <c r="D283" s="141"/>
      <c r="E283" s="13"/>
      <c r="F283" s="145"/>
    </row>
    <row r="284" spans="1:7" x14ac:dyDescent="0.2">
      <c r="B284" s="102"/>
      <c r="D284" s="141"/>
      <c r="E284" s="13"/>
      <c r="F284" s="145"/>
    </row>
    <row r="285" spans="1:7" x14ac:dyDescent="0.2">
      <c r="B285" s="102"/>
      <c r="D285" s="141"/>
      <c r="E285" s="13"/>
      <c r="F285" s="145"/>
    </row>
    <row r="286" spans="1:7" x14ac:dyDescent="0.2">
      <c r="A286" s="101"/>
      <c r="B286" s="92"/>
      <c r="F286" s="151"/>
    </row>
    <row r="287" spans="1:7" ht="24" x14ac:dyDescent="0.2">
      <c r="A287" s="152"/>
      <c r="B287" s="153" t="s">
        <v>124</v>
      </c>
      <c r="C287" s="154"/>
      <c r="D287" s="155"/>
      <c r="E287" s="156"/>
      <c r="F287" s="157"/>
    </row>
    <row r="288" spans="1:7" x14ac:dyDescent="0.2">
      <c r="A288" s="33"/>
      <c r="C288" s="150"/>
      <c r="D288" s="47"/>
      <c r="E288" s="146"/>
      <c r="F288" s="52"/>
    </row>
    <row r="289" spans="1:10" ht="25.15" customHeight="1" x14ac:dyDescent="0.2">
      <c r="A289" s="158" t="s">
        <v>8</v>
      </c>
      <c r="B289" s="11" t="s">
        <v>93</v>
      </c>
      <c r="C289" s="77"/>
      <c r="D289" s="149"/>
      <c r="E289" s="211">
        <f>F89</f>
        <v>0</v>
      </c>
      <c r="F289" s="211"/>
    </row>
    <row r="290" spans="1:10" ht="25.15" customHeight="1" x14ac:dyDescent="0.2">
      <c r="A290" s="158" t="s">
        <v>121</v>
      </c>
      <c r="B290" s="11" t="s">
        <v>53</v>
      </c>
      <c r="C290" s="91"/>
      <c r="D290" s="149"/>
      <c r="E290" s="211">
        <f>F103</f>
        <v>0</v>
      </c>
      <c r="F290" s="211"/>
    </row>
    <row r="291" spans="1:10" s="1" customFormat="1" ht="14.25" x14ac:dyDescent="0.2">
      <c r="A291" s="158" t="s">
        <v>39</v>
      </c>
      <c r="B291" s="11" t="s">
        <v>41</v>
      </c>
      <c r="C291" s="150"/>
      <c r="D291" s="47"/>
      <c r="E291" s="211">
        <f>F223</f>
        <v>0</v>
      </c>
      <c r="F291" s="211"/>
    </row>
    <row r="292" spans="1:10" s="1" customFormat="1" ht="14.25" x14ac:dyDescent="0.2">
      <c r="A292" s="159" t="s">
        <v>10</v>
      </c>
      <c r="B292" s="11" t="s">
        <v>212</v>
      </c>
      <c r="C292" s="150"/>
      <c r="D292" s="47"/>
      <c r="E292" s="211">
        <f>F231</f>
        <v>0</v>
      </c>
      <c r="F292" s="211"/>
    </row>
    <row r="293" spans="1:10" ht="14.25" x14ac:dyDescent="0.2">
      <c r="A293" s="159" t="s">
        <v>48</v>
      </c>
      <c r="B293" s="11" t="s">
        <v>123</v>
      </c>
      <c r="C293" s="150"/>
      <c r="D293" s="47"/>
      <c r="E293" s="211">
        <f>F262</f>
        <v>0</v>
      </c>
      <c r="F293" s="211"/>
    </row>
    <row r="294" spans="1:10" s="131" customFormat="1" ht="16.899999999999999" customHeight="1" x14ac:dyDescent="0.2">
      <c r="A294" s="159" t="s">
        <v>40</v>
      </c>
      <c r="B294" s="11" t="s">
        <v>122</v>
      </c>
      <c r="C294" s="150"/>
      <c r="D294" s="47"/>
      <c r="E294" s="211">
        <f>F282</f>
        <v>0</v>
      </c>
      <c r="F294" s="211"/>
      <c r="G294" s="130"/>
      <c r="H294" s="130"/>
      <c r="I294" s="130"/>
      <c r="J294" s="130"/>
    </row>
    <row r="295" spans="1:10" s="1" customFormat="1" x14ac:dyDescent="0.2">
      <c r="A295" s="159"/>
      <c r="B295" s="11"/>
      <c r="C295" s="150"/>
      <c r="D295" s="47"/>
      <c r="E295" s="146"/>
      <c r="F295" s="104"/>
    </row>
    <row r="296" spans="1:10" s="147" customFormat="1" ht="86.45" customHeight="1" x14ac:dyDescent="0.2">
      <c r="A296" s="33"/>
      <c r="B296" s="11"/>
      <c r="C296" s="150"/>
      <c r="D296" s="47"/>
      <c r="E296" s="146"/>
      <c r="F296" s="52"/>
      <c r="G296" s="16"/>
      <c r="H296" s="16"/>
      <c r="I296" s="16"/>
      <c r="J296" s="16"/>
    </row>
    <row r="297" spans="1:10" s="148" customFormat="1" x14ac:dyDescent="0.2">
      <c r="A297" s="160"/>
      <c r="B297" s="161" t="s">
        <v>50</v>
      </c>
      <c r="C297" s="162"/>
      <c r="D297" s="163"/>
      <c r="E297" s="210">
        <f>SUM(E289:F294)</f>
        <v>0</v>
      </c>
      <c r="F297" s="210"/>
    </row>
    <row r="298" spans="1:10" x14ac:dyDescent="0.2">
      <c r="A298" s="164"/>
      <c r="B298" s="10"/>
      <c r="E298" s="165"/>
    </row>
    <row r="299" spans="1:10" x14ac:dyDescent="0.2">
      <c r="A299" s="164"/>
      <c r="B299" s="10"/>
      <c r="E299" s="165"/>
    </row>
    <row r="300" spans="1:10" ht="89.45" customHeight="1" x14ac:dyDescent="0.2"/>
    <row r="301" spans="1:10" ht="13.15" customHeight="1" x14ac:dyDescent="0.2"/>
    <row r="305" spans="1:6" ht="16.899999999999999" customHeight="1" x14ac:dyDescent="0.2"/>
    <row r="306" spans="1:6" ht="74.45" customHeight="1" x14ac:dyDescent="0.2"/>
    <row r="307" spans="1:6" s="148" customFormat="1" x14ac:dyDescent="0.2">
      <c r="A307" s="5"/>
      <c r="B307" s="11"/>
      <c r="C307" s="12"/>
      <c r="D307" s="13"/>
      <c r="E307" s="14"/>
      <c r="F307" s="15"/>
    </row>
    <row r="308" spans="1:6" s="148" customFormat="1" x14ac:dyDescent="0.2">
      <c r="A308" s="5"/>
      <c r="B308" s="11"/>
      <c r="C308" s="12"/>
      <c r="D308" s="13"/>
      <c r="E308" s="14"/>
      <c r="F308" s="15"/>
    </row>
    <row r="309" spans="1:6" s="148" customFormat="1" x14ac:dyDescent="0.2">
      <c r="A309" s="5"/>
      <c r="B309" s="11"/>
      <c r="C309" s="12"/>
      <c r="D309" s="13"/>
      <c r="E309" s="14"/>
      <c r="F309" s="15"/>
    </row>
    <row r="310" spans="1:6" s="148" customFormat="1" ht="48" customHeight="1" x14ac:dyDescent="0.2">
      <c r="A310" s="5"/>
      <c r="B310" s="11"/>
      <c r="C310" s="12"/>
      <c r="D310" s="13"/>
      <c r="E310" s="14"/>
      <c r="F310" s="15"/>
    </row>
    <row r="311" spans="1:6" s="148" customFormat="1" x14ac:dyDescent="0.2">
      <c r="A311" s="5"/>
      <c r="B311" s="11"/>
      <c r="C311" s="12"/>
      <c r="D311" s="13"/>
      <c r="E311" s="14"/>
      <c r="F311" s="15"/>
    </row>
    <row r="312" spans="1:6" ht="28.15" customHeight="1" x14ac:dyDescent="0.2"/>
    <row r="316" spans="1:6" ht="25.9" customHeight="1" x14ac:dyDescent="0.2"/>
    <row r="319" spans="1:6" s="11" customFormat="1" x14ac:dyDescent="0.2">
      <c r="A319" s="5"/>
      <c r="C319" s="12"/>
      <c r="D319" s="13"/>
      <c r="E319" s="14"/>
      <c r="F319" s="15"/>
    </row>
    <row r="320" spans="1:6" s="11" customFormat="1" ht="19.149999999999999" customHeight="1" x14ac:dyDescent="0.2">
      <c r="A320" s="5"/>
      <c r="C320" s="12"/>
      <c r="D320" s="13"/>
      <c r="E320" s="14"/>
      <c r="F320" s="15"/>
    </row>
    <row r="321" spans="1:6" s="11" customFormat="1" ht="29.45" customHeight="1" x14ac:dyDescent="0.2">
      <c r="A321" s="5"/>
      <c r="C321" s="12"/>
      <c r="D321" s="13"/>
      <c r="E321" s="14"/>
      <c r="F321" s="15"/>
    </row>
    <row r="322" spans="1:6" s="11" customFormat="1" ht="16.899999999999999" customHeight="1" x14ac:dyDescent="0.2">
      <c r="A322" s="5"/>
      <c r="C322" s="12"/>
      <c r="D322" s="13"/>
      <c r="E322" s="14"/>
      <c r="F322" s="15"/>
    </row>
    <row r="323" spans="1:6" s="11" customFormat="1" ht="15.6" customHeight="1" x14ac:dyDescent="0.2">
      <c r="A323" s="5"/>
      <c r="C323" s="12"/>
      <c r="D323" s="13"/>
      <c r="E323" s="14"/>
      <c r="F323" s="15"/>
    </row>
    <row r="324" spans="1:6" s="11" customFormat="1" ht="18.600000000000001" customHeight="1" x14ac:dyDescent="0.2">
      <c r="A324" s="5"/>
      <c r="C324" s="12"/>
      <c r="D324" s="13"/>
      <c r="E324" s="14"/>
      <c r="F324" s="15"/>
    </row>
    <row r="325" spans="1:6" s="11" customFormat="1" ht="28.15" customHeight="1" x14ac:dyDescent="0.2">
      <c r="A325" s="5"/>
      <c r="C325" s="12"/>
      <c r="D325" s="13"/>
      <c r="E325" s="14"/>
      <c r="F325" s="15"/>
    </row>
    <row r="326" spans="1:6" s="11" customFormat="1" ht="64.150000000000006" customHeight="1" x14ac:dyDescent="0.2">
      <c r="A326" s="5"/>
      <c r="C326" s="12"/>
      <c r="D326" s="13"/>
      <c r="E326" s="14"/>
      <c r="F326" s="15"/>
    </row>
    <row r="327" spans="1:6" ht="26.45" customHeight="1" x14ac:dyDescent="0.2"/>
    <row r="329" spans="1:6" s="11" customFormat="1" ht="42.6" customHeight="1" x14ac:dyDescent="0.2">
      <c r="A329" s="5"/>
      <c r="C329" s="12"/>
      <c r="D329" s="13"/>
      <c r="E329" s="14"/>
      <c r="F329" s="15"/>
    </row>
    <row r="330" spans="1:6" s="11" customFormat="1" x14ac:dyDescent="0.2">
      <c r="A330" s="5"/>
      <c r="C330" s="12"/>
      <c r="D330" s="13"/>
      <c r="E330" s="14"/>
      <c r="F330" s="15"/>
    </row>
    <row r="331" spans="1:6" ht="39" customHeight="1" x14ac:dyDescent="0.2"/>
  </sheetData>
  <mergeCells count="26">
    <mergeCell ref="B12:D12"/>
    <mergeCell ref="B24:F24"/>
    <mergeCell ref="E297:F297"/>
    <mergeCell ref="E294:F294"/>
    <mergeCell ref="E293:F293"/>
    <mergeCell ref="B26:F26"/>
    <mergeCell ref="E289:F289"/>
    <mergeCell ref="E290:F290"/>
    <mergeCell ref="E291:F291"/>
    <mergeCell ref="E292:F292"/>
    <mergeCell ref="B25:F25"/>
    <mergeCell ref="B21:F21"/>
    <mergeCell ref="A6:F6"/>
    <mergeCell ref="B35:F35"/>
    <mergeCell ref="B36:F36"/>
    <mergeCell ref="B27:F27"/>
    <mergeCell ref="B28:F28"/>
    <mergeCell ref="B29:F29"/>
    <mergeCell ref="B31:F31"/>
    <mergeCell ref="B32:F32"/>
    <mergeCell ref="B33:F33"/>
    <mergeCell ref="B18:F18"/>
    <mergeCell ref="B19:F19"/>
    <mergeCell ref="B20:F20"/>
    <mergeCell ref="B10:F10"/>
    <mergeCell ref="B22:F22"/>
  </mergeCells>
  <phoneticPr fontId="3" type="noConversion"/>
  <pageMargins left="0.39370078740157483" right="0.39370078740157483" top="0.6692913385826772" bottom="1.09375" header="0.19685039370078741" footer="0.15748031496062992"/>
  <pageSetup paperSize="9" scale="93" orientation="portrait" cellComments="asDisplayed" r:id="rId1"/>
  <headerFooter>
    <oddHeader>&amp;L&amp;8INVESTITOR: 
OPĆINA BOL&amp;C&amp;"Century Gothic,Regular"&amp;8TROŠKOVNIK GRAĐEVINSKO OBRTNIČKIH I KRAJOBRAZNIH RADOVA 
 VJEŽBALIŠTE BORAK, KOMUNALNO I KRAJOBRAZNO OPREMANJE&amp;R&amp;8&amp;P</oddHeader>
    <oddFooter>&amp;Rsiječanj,    2024   
TD   2024-003-GLP</oddFooter>
  </headerFooter>
  <rowBreaks count="10" manualBreakCount="10">
    <brk id="10" max="5" man="1"/>
    <brk id="40" max="5" man="1"/>
    <brk id="79" max="5" man="1"/>
    <brk id="104" max="5" man="1"/>
    <brk id="130" max="5" man="1"/>
    <brk id="156" max="5" man="1"/>
    <brk id="185" max="5" man="1"/>
    <brk id="224" max="5" man="1"/>
    <brk id="244" max="5" man="1"/>
    <brk id="26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0" sqref="F10"/>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ARH-KRAJOBRAZ</vt:lpstr>
      <vt:lpstr>Sheet1</vt:lpstr>
      <vt:lpstr>Sheet2</vt:lpstr>
      <vt:lpstr>List1</vt:lpstr>
      <vt:lpstr>'ARH-KRAJOBRAZ'!Ispis_naslova</vt:lpstr>
      <vt:lpstr>'ARH-KRAJOBRAZ'!Podrucje_ispisa</vt:lpstr>
    </vt:vector>
  </TitlesOfParts>
  <Company>PRIVATE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Svjetlana</cp:lastModifiedBy>
  <cp:lastPrinted>2024-04-18T08:18:54Z</cp:lastPrinted>
  <dcterms:created xsi:type="dcterms:W3CDTF">1999-03-06T18:33:56Z</dcterms:created>
  <dcterms:modified xsi:type="dcterms:W3CDTF">2024-04-18T08:19:05Z</dcterms:modified>
</cp:coreProperties>
</file>